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workbookAlgorithmName="SHA-512" workbookHashValue="tg1mRb9HERSli7Ql4SrPoTXPC0MB/3yOYBXG2g8IKuWJzG6kXswZD91HJAb2I9zYhPyxl2BxYTQXhqVi98cpgw==" workbookSaltValue="TMQXiz1fGVObYL4M7w2fIQ==" workbookSpinCount="100000" lockStructure="1"/>
  <bookViews>
    <workbookView xWindow="240" yWindow="90" windowWidth="20730" windowHeight="11760" tabRatio="838"/>
  </bookViews>
  <sheets>
    <sheet name="Front" sheetId="7" r:id="rId1"/>
    <sheet name="Base" sheetId="6" state="hidden" r:id="rId2"/>
    <sheet name="Evolucion UVI" sheetId="5" state="hidden" r:id="rId3"/>
  </sheets>
  <calcPr calcId="145621"/>
</workbook>
</file>

<file path=xl/calcChain.xml><?xml version="1.0" encoding="utf-8"?>
<calcChain xmlns="http://schemas.openxmlformats.org/spreadsheetml/2006/main">
  <c r="D12" i="6" l="1"/>
  <c r="K4" i="6" l="1"/>
  <c r="F10" i="6" l="1"/>
  <c r="D7" i="6" l="1"/>
  <c r="H11" i="7" s="1"/>
  <c r="D8" i="6" l="1"/>
  <c r="B22" i="6"/>
  <c r="B23" i="6" s="1"/>
  <c r="B24" i="6" s="1"/>
  <c r="B25" i="6" s="1"/>
  <c r="B26" i="6" s="1"/>
  <c r="B27" i="6" s="1"/>
  <c r="D10" i="6" l="1"/>
  <c r="D20" i="7" s="1"/>
  <c r="B28" i="6"/>
  <c r="D11" i="6" l="1"/>
  <c r="G94" i="6" s="1"/>
  <c r="K21" i="6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B29" i="6"/>
  <c r="G181" i="6" l="1"/>
  <c r="G283" i="6"/>
  <c r="G57" i="6"/>
  <c r="G344" i="6"/>
  <c r="G183" i="6"/>
  <c r="G129" i="6"/>
  <c r="G36" i="6"/>
  <c r="G149" i="6"/>
  <c r="G380" i="6"/>
  <c r="G152" i="6"/>
  <c r="G91" i="6"/>
  <c r="G333" i="6"/>
  <c r="G297" i="6"/>
  <c r="G140" i="6"/>
  <c r="G350" i="6"/>
  <c r="G178" i="6"/>
  <c r="D14" i="6"/>
  <c r="F271" i="6" s="1"/>
  <c r="G225" i="6"/>
  <c r="G277" i="6"/>
  <c r="G228" i="6"/>
  <c r="G231" i="6"/>
  <c r="G346" i="6"/>
  <c r="G375" i="6"/>
  <c r="G307" i="6"/>
  <c r="G337" i="6"/>
  <c r="G264" i="6"/>
  <c r="G56" i="6"/>
  <c r="G119" i="6"/>
  <c r="G222" i="6"/>
  <c r="G364" i="6"/>
  <c r="G69" i="6"/>
  <c r="G317" i="6"/>
  <c r="G97" i="6"/>
  <c r="G141" i="6"/>
  <c r="G355" i="6"/>
  <c r="G281" i="6"/>
  <c r="G312" i="6"/>
  <c r="G204" i="6"/>
  <c r="G116" i="6"/>
  <c r="G263" i="6"/>
  <c r="G175" i="6"/>
  <c r="G71" i="6"/>
  <c r="G270" i="6"/>
  <c r="G138" i="6"/>
  <c r="G261" i="6"/>
  <c r="G53" i="6"/>
  <c r="G257" i="6"/>
  <c r="G295" i="6"/>
  <c r="G93" i="6"/>
  <c r="G269" i="6"/>
  <c r="G73" i="6"/>
  <c r="G284" i="6"/>
  <c r="G200" i="6"/>
  <c r="G88" i="6"/>
  <c r="G239" i="6"/>
  <c r="G143" i="6"/>
  <c r="G31" i="6"/>
  <c r="G266" i="6"/>
  <c r="G98" i="6"/>
  <c r="G50" i="6"/>
  <c r="G311" i="6"/>
  <c r="G133" i="6"/>
  <c r="G357" i="6"/>
  <c r="G241" i="6"/>
  <c r="G49" i="6"/>
  <c r="G157" i="6"/>
  <c r="G303" i="6"/>
  <c r="G377" i="6"/>
  <c r="G153" i="6"/>
  <c r="G324" i="6"/>
  <c r="G260" i="6"/>
  <c r="G172" i="6"/>
  <c r="G92" i="6"/>
  <c r="G28" i="6"/>
  <c r="G203" i="6"/>
  <c r="G123" i="6"/>
  <c r="G59" i="6"/>
  <c r="G306" i="6"/>
  <c r="G186" i="6"/>
  <c r="G30" i="6"/>
  <c r="G74" i="6"/>
  <c r="G114" i="6"/>
  <c r="G158" i="6"/>
  <c r="G202" i="6"/>
  <c r="G242" i="6"/>
  <c r="G286" i="6"/>
  <c r="G330" i="6"/>
  <c r="G354" i="6"/>
  <c r="G47" i="6"/>
  <c r="G75" i="6"/>
  <c r="G103" i="6"/>
  <c r="G135" i="6"/>
  <c r="G159" i="6"/>
  <c r="G187" i="6"/>
  <c r="G219" i="6"/>
  <c r="G247" i="6"/>
  <c r="G271" i="6"/>
  <c r="G44" i="6"/>
  <c r="G72" i="6"/>
  <c r="G100" i="6"/>
  <c r="G132" i="6"/>
  <c r="G156" i="6"/>
  <c r="G184" i="6"/>
  <c r="G216" i="6"/>
  <c r="G244" i="6"/>
  <c r="G268" i="6"/>
  <c r="G300" i="6"/>
  <c r="G328" i="6"/>
  <c r="G356" i="6"/>
  <c r="G121" i="6"/>
  <c r="G217" i="6"/>
  <c r="G305" i="6"/>
  <c r="G365" i="6"/>
  <c r="G299" i="6"/>
  <c r="G366" i="6"/>
  <c r="G343" i="6"/>
  <c r="G77" i="6"/>
  <c r="G189" i="6"/>
  <c r="G370" i="6"/>
  <c r="G65" i="6"/>
  <c r="G177" i="6"/>
  <c r="G293" i="6"/>
  <c r="G349" i="6"/>
  <c r="G379" i="6"/>
  <c r="G117" i="6"/>
  <c r="G197" i="6"/>
  <c r="G335" i="6"/>
  <c r="G34" i="6"/>
  <c r="G78" i="6"/>
  <c r="G122" i="6"/>
  <c r="G162" i="6"/>
  <c r="G206" i="6"/>
  <c r="G250" i="6"/>
  <c r="G290" i="6"/>
  <c r="G334" i="6"/>
  <c r="G27" i="6"/>
  <c r="G55" i="6"/>
  <c r="G79" i="6"/>
  <c r="G111" i="6"/>
  <c r="G139" i="6"/>
  <c r="G167" i="6"/>
  <c r="G199" i="6"/>
  <c r="G223" i="6"/>
  <c r="G251" i="6"/>
  <c r="G24" i="6"/>
  <c r="G52" i="6"/>
  <c r="G76" i="6"/>
  <c r="G108" i="6"/>
  <c r="G136" i="6"/>
  <c r="G164" i="6"/>
  <c r="G196" i="6"/>
  <c r="G220" i="6"/>
  <c r="G248" i="6"/>
  <c r="G280" i="6"/>
  <c r="G308" i="6"/>
  <c r="G332" i="6"/>
  <c r="G25" i="6"/>
  <c r="G137" i="6"/>
  <c r="G249" i="6"/>
  <c r="G329" i="6"/>
  <c r="G369" i="6"/>
  <c r="G315" i="6"/>
  <c r="G229" i="6"/>
  <c r="G372" i="6"/>
  <c r="G376" i="6"/>
  <c r="G213" i="6"/>
  <c r="G85" i="6"/>
  <c r="G371" i="6"/>
  <c r="G301" i="6"/>
  <c r="G161" i="6"/>
  <c r="G327" i="6"/>
  <c r="G221" i="6"/>
  <c r="G61" i="6"/>
  <c r="G362" i="6"/>
  <c r="G345" i="6"/>
  <c r="G201" i="6"/>
  <c r="G348" i="6"/>
  <c r="G292" i="6"/>
  <c r="G236" i="6"/>
  <c r="G180" i="6"/>
  <c r="G120" i="6"/>
  <c r="G68" i="6"/>
  <c r="G267" i="6"/>
  <c r="G207" i="6"/>
  <c r="G155" i="6"/>
  <c r="G95" i="6"/>
  <c r="G39" i="6"/>
  <c r="G314" i="6"/>
  <c r="G226" i="6"/>
  <c r="G142" i="6"/>
  <c r="G58" i="6"/>
  <c r="H13" i="7"/>
  <c r="G22" i="6"/>
  <c r="G38" i="6"/>
  <c r="G54" i="6"/>
  <c r="G70" i="6"/>
  <c r="G86" i="6"/>
  <c r="G102" i="6"/>
  <c r="G118" i="6"/>
  <c r="G134" i="6"/>
  <c r="G150" i="6"/>
  <c r="G166" i="6"/>
  <c r="G182" i="6"/>
  <c r="G198" i="6"/>
  <c r="G214" i="6"/>
  <c r="G230" i="6"/>
  <c r="G246" i="6"/>
  <c r="G262" i="6"/>
  <c r="G278" i="6"/>
  <c r="G294" i="6"/>
  <c r="G310" i="6"/>
  <c r="G326" i="6"/>
  <c r="G342" i="6"/>
  <c r="G358" i="6"/>
  <c r="G35" i="6"/>
  <c r="G51" i="6"/>
  <c r="G67" i="6"/>
  <c r="G83" i="6"/>
  <c r="G99" i="6"/>
  <c r="G115" i="6"/>
  <c r="G131" i="6"/>
  <c r="G147" i="6"/>
  <c r="G163" i="6"/>
  <c r="G179" i="6"/>
  <c r="G195" i="6"/>
  <c r="G211" i="6"/>
  <c r="G227" i="6"/>
  <c r="G243" i="6"/>
  <c r="G259" i="6"/>
  <c r="G275" i="6"/>
  <c r="G32" i="6"/>
  <c r="G48" i="6"/>
  <c r="G64" i="6"/>
  <c r="G80" i="6"/>
  <c r="G96" i="6"/>
  <c r="G112" i="6"/>
  <c r="G128" i="6"/>
  <c r="G144" i="6"/>
  <c r="G160" i="6"/>
  <c r="G176" i="6"/>
  <c r="G192" i="6"/>
  <c r="G208" i="6"/>
  <c r="G224" i="6"/>
  <c r="G240" i="6"/>
  <c r="G256" i="6"/>
  <c r="G272" i="6"/>
  <c r="G288" i="6"/>
  <c r="G304" i="6"/>
  <c r="G320" i="6"/>
  <c r="G336" i="6"/>
  <c r="G352" i="6"/>
  <c r="G41" i="6"/>
  <c r="G105" i="6"/>
  <c r="G169" i="6"/>
  <c r="G233" i="6"/>
  <c r="G289" i="6"/>
  <c r="G321" i="6"/>
  <c r="G353" i="6"/>
  <c r="G373" i="6"/>
  <c r="G291" i="6"/>
  <c r="G339" i="6"/>
  <c r="G374" i="6"/>
  <c r="G287" i="6"/>
  <c r="G359" i="6"/>
  <c r="G45" i="6"/>
  <c r="G109" i="6"/>
  <c r="G173" i="6"/>
  <c r="G253" i="6"/>
  <c r="G347" i="6"/>
  <c r="G368" i="6"/>
  <c r="G81" i="6"/>
  <c r="G145" i="6"/>
  <c r="G209" i="6"/>
  <c r="G273" i="6"/>
  <c r="G309" i="6"/>
  <c r="G341" i="6"/>
  <c r="G367" i="6"/>
  <c r="G21" i="6"/>
  <c r="G42" i="6"/>
  <c r="G62" i="6"/>
  <c r="G82" i="6"/>
  <c r="G106" i="6"/>
  <c r="G126" i="6"/>
  <c r="G146" i="6"/>
  <c r="G170" i="6"/>
  <c r="G190" i="6"/>
  <c r="G210" i="6"/>
  <c r="G234" i="6"/>
  <c r="G254" i="6"/>
  <c r="G274" i="6"/>
  <c r="G298" i="6"/>
  <c r="G318" i="6"/>
  <c r="G338" i="6"/>
  <c r="G23" i="6"/>
  <c r="G43" i="6"/>
  <c r="G63" i="6"/>
  <c r="G87" i="6"/>
  <c r="G107" i="6"/>
  <c r="G127" i="6"/>
  <c r="G151" i="6"/>
  <c r="G171" i="6"/>
  <c r="G191" i="6"/>
  <c r="G215" i="6"/>
  <c r="G235" i="6"/>
  <c r="G255" i="6"/>
  <c r="G279" i="6"/>
  <c r="G40" i="6"/>
  <c r="G60" i="6"/>
  <c r="G84" i="6"/>
  <c r="G104" i="6"/>
  <c r="G124" i="6"/>
  <c r="G148" i="6"/>
  <c r="G168" i="6"/>
  <c r="G188" i="6"/>
  <c r="G212" i="6"/>
  <c r="G232" i="6"/>
  <c r="G252" i="6"/>
  <c r="G276" i="6"/>
  <c r="G296" i="6"/>
  <c r="G316" i="6"/>
  <c r="G340" i="6"/>
  <c r="G360" i="6"/>
  <c r="G89" i="6"/>
  <c r="G185" i="6"/>
  <c r="G265" i="6"/>
  <c r="G313" i="6"/>
  <c r="G361" i="6"/>
  <c r="G237" i="6"/>
  <c r="G331" i="6"/>
  <c r="G378" i="6"/>
  <c r="G319" i="6"/>
  <c r="G29" i="6"/>
  <c r="G125" i="6"/>
  <c r="G205" i="6"/>
  <c r="G323" i="6"/>
  <c r="G33" i="6"/>
  <c r="G113" i="6"/>
  <c r="G193" i="6"/>
  <c r="G285" i="6"/>
  <c r="G325" i="6"/>
  <c r="G363" i="6"/>
  <c r="G37" i="6"/>
  <c r="G101" i="6"/>
  <c r="G165" i="6"/>
  <c r="G245" i="6"/>
  <c r="G351" i="6"/>
  <c r="C21" i="6"/>
  <c r="E21" i="6" s="1"/>
  <c r="G26" i="6"/>
  <c r="G46" i="6"/>
  <c r="G66" i="6"/>
  <c r="G90" i="6"/>
  <c r="G110" i="6"/>
  <c r="G130" i="6"/>
  <c r="G154" i="6"/>
  <c r="G174" i="6"/>
  <c r="G194" i="6"/>
  <c r="G218" i="6"/>
  <c r="G238" i="6"/>
  <c r="G258" i="6"/>
  <c r="G282" i="6"/>
  <c r="G302" i="6"/>
  <c r="G322" i="6"/>
  <c r="K44" i="6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K129" i="6" s="1"/>
  <c r="K130" i="6" s="1"/>
  <c r="K131" i="6" s="1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 s="1"/>
  <c r="K143" i="6" s="1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8" i="6" s="1"/>
  <c r="K159" i="6" s="1"/>
  <c r="K160" i="6" s="1"/>
  <c r="K161" i="6" s="1"/>
  <c r="K162" i="6" s="1"/>
  <c r="K163" i="6" s="1"/>
  <c r="K164" i="6" s="1"/>
  <c r="K165" i="6" s="1"/>
  <c r="K166" i="6" s="1"/>
  <c r="K167" i="6" s="1"/>
  <c r="K168" i="6" s="1"/>
  <c r="K169" i="6" s="1"/>
  <c r="K170" i="6" s="1"/>
  <c r="K171" i="6" s="1"/>
  <c r="K172" i="6" s="1"/>
  <c r="K173" i="6" s="1"/>
  <c r="K174" i="6" s="1"/>
  <c r="K175" i="6" s="1"/>
  <c r="K176" i="6" s="1"/>
  <c r="K177" i="6" s="1"/>
  <c r="K178" i="6" s="1"/>
  <c r="K179" i="6" s="1"/>
  <c r="K180" i="6" s="1"/>
  <c r="K181" i="6" s="1"/>
  <c r="K182" i="6" s="1"/>
  <c r="K183" i="6" s="1"/>
  <c r="K184" i="6" s="1"/>
  <c r="K185" i="6" s="1"/>
  <c r="K186" i="6" s="1"/>
  <c r="K187" i="6" s="1"/>
  <c r="K188" i="6" s="1"/>
  <c r="K189" i="6" s="1"/>
  <c r="K190" i="6" s="1"/>
  <c r="K191" i="6" s="1"/>
  <c r="K192" i="6" s="1"/>
  <c r="K193" i="6" s="1"/>
  <c r="K194" i="6" s="1"/>
  <c r="K195" i="6" s="1"/>
  <c r="K196" i="6" s="1"/>
  <c r="K197" i="6" s="1"/>
  <c r="K198" i="6" s="1"/>
  <c r="K199" i="6" s="1"/>
  <c r="K200" i="6" s="1"/>
  <c r="K201" i="6" s="1"/>
  <c r="K202" i="6" s="1"/>
  <c r="K203" i="6" s="1"/>
  <c r="K204" i="6" s="1"/>
  <c r="K205" i="6" s="1"/>
  <c r="K206" i="6" s="1"/>
  <c r="K207" i="6" s="1"/>
  <c r="K208" i="6" s="1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K220" i="6" s="1"/>
  <c r="K221" i="6" s="1"/>
  <c r="K222" i="6" s="1"/>
  <c r="K223" i="6" s="1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34" i="6" s="1"/>
  <c r="K235" i="6" s="1"/>
  <c r="K236" i="6" s="1"/>
  <c r="K237" i="6" s="1"/>
  <c r="K238" i="6" s="1"/>
  <c r="K239" i="6" s="1"/>
  <c r="K240" i="6" s="1"/>
  <c r="K241" i="6" s="1"/>
  <c r="K242" i="6" s="1"/>
  <c r="K243" i="6" s="1"/>
  <c r="K244" i="6" s="1"/>
  <c r="K245" i="6" s="1"/>
  <c r="K246" i="6" s="1"/>
  <c r="K247" i="6" s="1"/>
  <c r="K248" i="6" s="1"/>
  <c r="K249" i="6" s="1"/>
  <c r="K250" i="6" s="1"/>
  <c r="K251" i="6" s="1"/>
  <c r="K252" i="6" s="1"/>
  <c r="K253" i="6" s="1"/>
  <c r="K254" i="6" s="1"/>
  <c r="K255" i="6" s="1"/>
  <c r="K256" i="6" s="1"/>
  <c r="K257" i="6" s="1"/>
  <c r="K258" i="6" s="1"/>
  <c r="K259" i="6" s="1"/>
  <c r="K260" i="6" s="1"/>
  <c r="K261" i="6" s="1"/>
  <c r="K262" i="6" s="1"/>
  <c r="K263" i="6" s="1"/>
  <c r="K264" i="6" s="1"/>
  <c r="K265" i="6" s="1"/>
  <c r="K266" i="6" s="1"/>
  <c r="K267" i="6" s="1"/>
  <c r="K268" i="6" s="1"/>
  <c r="K269" i="6" s="1"/>
  <c r="K270" i="6" s="1"/>
  <c r="K271" i="6" s="1"/>
  <c r="K272" i="6" s="1"/>
  <c r="K273" i="6" s="1"/>
  <c r="K274" i="6" s="1"/>
  <c r="K275" i="6" s="1"/>
  <c r="K276" i="6" s="1"/>
  <c r="K277" i="6" s="1"/>
  <c r="K278" i="6" s="1"/>
  <c r="K279" i="6" s="1"/>
  <c r="K280" i="6" s="1"/>
  <c r="K281" i="6" s="1"/>
  <c r="K282" i="6" s="1"/>
  <c r="K283" i="6" s="1"/>
  <c r="K284" i="6" s="1"/>
  <c r="K285" i="6" s="1"/>
  <c r="K286" i="6" s="1"/>
  <c r="K287" i="6" s="1"/>
  <c r="K288" i="6" s="1"/>
  <c r="K289" i="6" s="1"/>
  <c r="K290" i="6" s="1"/>
  <c r="K291" i="6" s="1"/>
  <c r="K292" i="6" s="1"/>
  <c r="K293" i="6" s="1"/>
  <c r="K294" i="6" s="1"/>
  <c r="K295" i="6" s="1"/>
  <c r="K296" i="6" s="1"/>
  <c r="K297" i="6" s="1"/>
  <c r="K298" i="6" s="1"/>
  <c r="K299" i="6" s="1"/>
  <c r="K300" i="6" s="1"/>
  <c r="K301" i="6" s="1"/>
  <c r="K302" i="6" s="1"/>
  <c r="K303" i="6" s="1"/>
  <c r="K304" i="6" s="1"/>
  <c r="K305" i="6" s="1"/>
  <c r="K306" i="6" s="1"/>
  <c r="K307" i="6" s="1"/>
  <c r="K308" i="6" s="1"/>
  <c r="K309" i="6" s="1"/>
  <c r="K310" i="6" s="1"/>
  <c r="K311" i="6" s="1"/>
  <c r="K312" i="6" s="1"/>
  <c r="K313" i="6" s="1"/>
  <c r="K314" i="6" s="1"/>
  <c r="K315" i="6" s="1"/>
  <c r="K316" i="6" s="1"/>
  <c r="K317" i="6" s="1"/>
  <c r="K318" i="6" s="1"/>
  <c r="K319" i="6" s="1"/>
  <c r="K320" i="6" s="1"/>
  <c r="K321" i="6" s="1"/>
  <c r="K322" i="6" s="1"/>
  <c r="K323" i="6" s="1"/>
  <c r="K324" i="6" s="1"/>
  <c r="K325" i="6" s="1"/>
  <c r="K326" i="6" s="1"/>
  <c r="K327" i="6" s="1"/>
  <c r="K328" i="6" s="1"/>
  <c r="K329" i="6" s="1"/>
  <c r="K330" i="6" s="1"/>
  <c r="K331" i="6" s="1"/>
  <c r="K332" i="6" s="1"/>
  <c r="K333" i="6" s="1"/>
  <c r="K334" i="6" s="1"/>
  <c r="K335" i="6" s="1"/>
  <c r="K336" i="6" s="1"/>
  <c r="K337" i="6" s="1"/>
  <c r="K338" i="6" s="1"/>
  <c r="K339" i="6" s="1"/>
  <c r="K340" i="6" s="1"/>
  <c r="K341" i="6" s="1"/>
  <c r="K342" i="6" s="1"/>
  <c r="K343" i="6" s="1"/>
  <c r="K344" i="6" s="1"/>
  <c r="K345" i="6" s="1"/>
  <c r="K346" i="6" s="1"/>
  <c r="K347" i="6" s="1"/>
  <c r="K348" i="6" s="1"/>
  <c r="K349" i="6" s="1"/>
  <c r="K350" i="6" s="1"/>
  <c r="K351" i="6" s="1"/>
  <c r="K352" i="6" s="1"/>
  <c r="K353" i="6" s="1"/>
  <c r="K354" i="6" s="1"/>
  <c r="K355" i="6" s="1"/>
  <c r="K356" i="6" s="1"/>
  <c r="K357" i="6" s="1"/>
  <c r="K358" i="6" s="1"/>
  <c r="K359" i="6" s="1"/>
  <c r="K360" i="6" s="1"/>
  <c r="K361" i="6" s="1"/>
  <c r="K362" i="6" s="1"/>
  <c r="K363" i="6" s="1"/>
  <c r="K364" i="6" s="1"/>
  <c r="K365" i="6" s="1"/>
  <c r="K366" i="6" s="1"/>
  <c r="K367" i="6" s="1"/>
  <c r="K368" i="6" s="1"/>
  <c r="K369" i="6" s="1"/>
  <c r="K370" i="6" s="1"/>
  <c r="K371" i="6" s="1"/>
  <c r="K372" i="6" s="1"/>
  <c r="K373" i="6" s="1"/>
  <c r="K374" i="6" s="1"/>
  <c r="K375" i="6" s="1"/>
  <c r="K376" i="6" s="1"/>
  <c r="K377" i="6" s="1"/>
  <c r="K378" i="6" s="1"/>
  <c r="K379" i="6" s="1"/>
  <c r="K380" i="6" s="1"/>
  <c r="B30" i="6"/>
  <c r="F376" i="6" l="1"/>
  <c r="F90" i="6"/>
  <c r="F153" i="6"/>
  <c r="F147" i="6"/>
  <c r="F115" i="6"/>
  <c r="F25" i="6"/>
  <c r="F357" i="6"/>
  <c r="F360" i="6"/>
  <c r="F126" i="6"/>
  <c r="F353" i="6"/>
  <c r="F46" i="6"/>
  <c r="F157" i="6"/>
  <c r="F325" i="6"/>
  <c r="F225" i="6"/>
  <c r="F128" i="6"/>
  <c r="F69" i="6"/>
  <c r="F60" i="6"/>
  <c r="F58" i="6"/>
  <c r="F190" i="6"/>
  <c r="F114" i="6"/>
  <c r="F322" i="6"/>
  <c r="F371" i="6"/>
  <c r="F343" i="6"/>
  <c r="F112" i="6"/>
  <c r="F77" i="6"/>
  <c r="F31" i="6"/>
  <c r="F158" i="6"/>
  <c r="F56" i="6"/>
  <c r="F259" i="6"/>
  <c r="F151" i="6"/>
  <c r="F163" i="6"/>
  <c r="F64" i="6"/>
  <c r="F113" i="6"/>
  <c r="F133" i="6"/>
  <c r="F239" i="6"/>
  <c r="F139" i="6"/>
  <c r="F169" i="6"/>
  <c r="F339" i="6"/>
  <c r="F288" i="6"/>
  <c r="F93" i="6"/>
  <c r="F206" i="6"/>
  <c r="F132" i="6"/>
  <c r="F57" i="6"/>
  <c r="F144" i="6"/>
  <c r="F214" i="6"/>
  <c r="F263" i="6"/>
  <c r="F359" i="6"/>
  <c r="F213" i="6"/>
  <c r="F248" i="6"/>
  <c r="F111" i="6"/>
  <c r="F106" i="6"/>
  <c r="F258" i="6"/>
  <c r="F298" i="6"/>
  <c r="F101" i="6"/>
  <c r="F171" i="6"/>
  <c r="F62" i="6"/>
  <c r="F192" i="6"/>
  <c r="F42" i="6"/>
  <c r="F328" i="6"/>
  <c r="F122" i="6"/>
  <c r="F323" i="6"/>
  <c r="F208" i="6"/>
  <c r="F354" i="6"/>
  <c r="F71" i="6"/>
  <c r="F313" i="6"/>
  <c r="F189" i="6"/>
  <c r="F367" i="6"/>
  <c r="F333" i="6"/>
  <c r="F242" i="6"/>
  <c r="F146" i="6"/>
  <c r="F358" i="6"/>
  <c r="F184" i="6"/>
  <c r="F168" i="6"/>
  <c r="F218" i="6"/>
  <c r="F32" i="6"/>
  <c r="F221" i="6"/>
  <c r="F118" i="6"/>
  <c r="F196" i="6"/>
  <c r="F296" i="6"/>
  <c r="F48" i="6"/>
  <c r="F262" i="6"/>
  <c r="F166" i="6"/>
  <c r="F345" i="6"/>
  <c r="F52" i="6"/>
  <c r="F377" i="6"/>
  <c r="F194" i="6"/>
  <c r="F73" i="6"/>
  <c r="F26" i="6"/>
  <c r="F347" i="6"/>
  <c r="F251" i="6"/>
  <c r="F336" i="6"/>
  <c r="F94" i="6"/>
  <c r="F235" i="6"/>
  <c r="F76" i="6"/>
  <c r="F247" i="6"/>
  <c r="F74" i="6"/>
  <c r="F131" i="6"/>
  <c r="F141" i="6"/>
  <c r="F291" i="6"/>
  <c r="F119" i="6"/>
  <c r="F51" i="6"/>
  <c r="F211" i="6"/>
  <c r="F156" i="6"/>
  <c r="F257" i="6"/>
  <c r="F49" i="6"/>
  <c r="F176" i="6"/>
  <c r="F279" i="6"/>
  <c r="F335" i="6"/>
  <c r="F274" i="6"/>
  <c r="F229" i="6"/>
  <c r="F164" i="6"/>
  <c r="F38" i="6"/>
  <c r="F366" i="6"/>
  <c r="F265" i="6"/>
  <c r="F199" i="6"/>
  <c r="F88" i="6"/>
  <c r="F378" i="6"/>
  <c r="F275" i="6"/>
  <c r="F186" i="6"/>
  <c r="F72" i="6"/>
  <c r="F314" i="6"/>
  <c r="F302" i="6"/>
  <c r="F54" i="6"/>
  <c r="F185" i="6"/>
  <c r="F82" i="6"/>
  <c r="F123" i="6"/>
  <c r="F252" i="6"/>
  <c r="F365" i="6"/>
  <c r="F286" i="6"/>
  <c r="F241" i="6"/>
  <c r="F172" i="6"/>
  <c r="F86" i="6"/>
  <c r="F37" i="6"/>
  <c r="F281" i="6"/>
  <c r="F215" i="6"/>
  <c r="F148" i="6"/>
  <c r="F59" i="6"/>
  <c r="F305" i="6"/>
  <c r="F256" i="6"/>
  <c r="F143" i="6"/>
  <c r="F210" i="6"/>
  <c r="F67" i="6"/>
  <c r="F237" i="6"/>
  <c r="F361" i="6"/>
  <c r="F160" i="6"/>
  <c r="F293" i="6"/>
  <c r="F142" i="6"/>
  <c r="F374" i="6"/>
  <c r="F87" i="6"/>
  <c r="F226" i="6"/>
  <c r="F95" i="6"/>
  <c r="F161" i="6"/>
  <c r="F351" i="6"/>
  <c r="F187" i="6"/>
  <c r="F30" i="6"/>
  <c r="F138" i="6"/>
  <c r="F261" i="6"/>
  <c r="F372" i="6"/>
  <c r="F145" i="6"/>
  <c r="F278" i="6"/>
  <c r="F268" i="6"/>
  <c r="F110" i="6"/>
  <c r="F104" i="6"/>
  <c r="F362" i="6"/>
  <c r="F285" i="6"/>
  <c r="F304" i="6"/>
  <c r="F364" i="6"/>
  <c r="F167" i="6"/>
  <c r="F337" i="6"/>
  <c r="F121" i="6"/>
  <c r="F266" i="6"/>
  <c r="F310" i="6"/>
  <c r="F21" i="6"/>
  <c r="D21" i="6" s="1"/>
  <c r="F170" i="6"/>
  <c r="F22" i="6"/>
  <c r="F152" i="6"/>
  <c r="F272" i="6"/>
  <c r="F155" i="6"/>
  <c r="F150" i="6"/>
  <c r="F320" i="6"/>
  <c r="F204" i="6"/>
  <c r="F202" i="6"/>
  <c r="F178" i="6"/>
  <c r="F61" i="6"/>
  <c r="F179" i="6"/>
  <c r="F309" i="6"/>
  <c r="F117" i="6"/>
  <c r="F295" i="6"/>
  <c r="F319" i="6"/>
  <c r="F292" i="6"/>
  <c r="F308" i="6"/>
  <c r="F66" i="6"/>
  <c r="F346" i="6"/>
  <c r="F220" i="6"/>
  <c r="F116" i="6"/>
  <c r="F342" i="6"/>
  <c r="F120" i="6"/>
  <c r="F35" i="6"/>
  <c r="F177" i="6"/>
  <c r="F363" i="6"/>
  <c r="F267" i="6"/>
  <c r="F36" i="6"/>
  <c r="F243" i="6"/>
  <c r="F331" i="6"/>
  <c r="F254" i="6"/>
  <c r="F193" i="6"/>
  <c r="F162" i="6"/>
  <c r="F321" i="6"/>
  <c r="F236" i="6"/>
  <c r="F65" i="6"/>
  <c r="F330" i="6"/>
  <c r="F24" i="6"/>
  <c r="F137" i="6"/>
  <c r="F379" i="6"/>
  <c r="F205" i="6"/>
  <c r="F340" i="6"/>
  <c r="F45" i="6"/>
  <c r="F284" i="6"/>
  <c r="F369" i="6"/>
  <c r="F50" i="6"/>
  <c r="F332" i="6"/>
  <c r="F217" i="6"/>
  <c r="F375" i="6"/>
  <c r="F70" i="6"/>
  <c r="F183" i="6"/>
  <c r="F246" i="6"/>
  <c r="F33" i="6"/>
  <c r="F348" i="6"/>
  <c r="F149" i="6"/>
  <c r="F212" i="6"/>
  <c r="F223" i="6"/>
  <c r="F43" i="6"/>
  <c r="F317" i="6"/>
  <c r="F231" i="6"/>
  <c r="F135" i="6"/>
  <c r="F181" i="6"/>
  <c r="F250" i="6"/>
  <c r="F277" i="6"/>
  <c r="F136" i="6"/>
  <c r="F173" i="6"/>
  <c r="F165" i="6"/>
  <c r="F99" i="6"/>
  <c r="F306" i="6"/>
  <c r="F355" i="6"/>
  <c r="F244" i="6"/>
  <c r="F127" i="6"/>
  <c r="F232" i="6"/>
  <c r="F47" i="6"/>
  <c r="F352" i="6"/>
  <c r="F55" i="6"/>
  <c r="F253" i="6"/>
  <c r="F238" i="6"/>
  <c r="F102" i="6"/>
  <c r="F188" i="6"/>
  <c r="F338" i="6"/>
  <c r="F83" i="6"/>
  <c r="F318" i="6"/>
  <c r="F316" i="6"/>
  <c r="F245" i="6"/>
  <c r="F81" i="6"/>
  <c r="F80" i="6"/>
  <c r="F287" i="6"/>
  <c r="F174" i="6"/>
  <c r="F103" i="6"/>
  <c r="F105" i="6"/>
  <c r="F40" i="6"/>
  <c r="F68" i="6"/>
  <c r="F125" i="6"/>
  <c r="F84" i="6"/>
  <c r="F334" i="6"/>
  <c r="F98" i="6"/>
  <c r="F234" i="6"/>
  <c r="F380" i="6"/>
  <c r="F180" i="6"/>
  <c r="F255" i="6"/>
  <c r="F264" i="6"/>
  <c r="F34" i="6"/>
  <c r="F315" i="6"/>
  <c r="F228" i="6"/>
  <c r="F233" i="6"/>
  <c r="F203" i="6"/>
  <c r="F159" i="6"/>
  <c r="F200" i="6"/>
  <c r="F249" i="6"/>
  <c r="F307" i="6"/>
  <c r="F341" i="6"/>
  <c r="F89" i="6"/>
  <c r="F63" i="6"/>
  <c r="F282" i="6"/>
  <c r="F154" i="6"/>
  <c r="F356" i="6"/>
  <c r="F269" i="6"/>
  <c r="F85" i="6"/>
  <c r="F191" i="6"/>
  <c r="F53" i="6"/>
  <c r="F129" i="6"/>
  <c r="F270" i="6"/>
  <c r="F329" i="6"/>
  <c r="F140" i="6"/>
  <c r="F227" i="6"/>
  <c r="F224" i="6"/>
  <c r="F195" i="6"/>
  <c r="F97" i="6"/>
  <c r="F41" i="6"/>
  <c r="F294" i="6"/>
  <c r="F175" i="6"/>
  <c r="F303" i="6"/>
  <c r="F207" i="6"/>
  <c r="F219" i="6"/>
  <c r="F283" i="6"/>
  <c r="F108" i="6"/>
  <c r="F280" i="6"/>
  <c r="F28" i="6"/>
  <c r="F109" i="6"/>
  <c r="F290" i="6"/>
  <c r="F273" i="6"/>
  <c r="F23" i="6"/>
  <c r="F27" i="6"/>
  <c r="F297" i="6"/>
  <c r="F124" i="6"/>
  <c r="F327" i="6"/>
  <c r="F134" i="6"/>
  <c r="F75" i="6"/>
  <c r="F344" i="6"/>
  <c r="F44" i="6"/>
  <c r="F301" i="6"/>
  <c r="F368" i="6"/>
  <c r="F201" i="6"/>
  <c r="F182" i="6"/>
  <c r="F240" i="6"/>
  <c r="F349" i="6"/>
  <c r="F100" i="6"/>
  <c r="F299" i="6"/>
  <c r="F311" i="6"/>
  <c r="F79" i="6"/>
  <c r="F222" i="6"/>
  <c r="F300" i="6"/>
  <c r="F276" i="6"/>
  <c r="F216" i="6"/>
  <c r="F350" i="6"/>
  <c r="F96" i="6"/>
  <c r="F260" i="6"/>
  <c r="F39" i="6"/>
  <c r="F209" i="6"/>
  <c r="F312" i="6"/>
  <c r="F289" i="6"/>
  <c r="F107" i="6"/>
  <c r="F198" i="6"/>
  <c r="F92" i="6"/>
  <c r="F230" i="6"/>
  <c r="F373" i="6"/>
  <c r="F29" i="6"/>
  <c r="F326" i="6"/>
  <c r="F197" i="6"/>
  <c r="F370" i="6"/>
  <c r="F130" i="6"/>
  <c r="F324" i="6"/>
  <c r="F91" i="6"/>
  <c r="F78" i="6"/>
  <c r="H21" i="6"/>
  <c r="B31" i="6"/>
  <c r="I21" i="6" l="1"/>
  <c r="H15" i="7" s="1"/>
  <c r="C22" i="6"/>
  <c r="B32" i="6"/>
  <c r="L21" i="6" l="1"/>
  <c r="H17" i="7" s="1"/>
  <c r="E22" i="6"/>
  <c r="B33" i="6"/>
  <c r="D22" i="6" l="1"/>
  <c r="H22" i="6"/>
  <c r="I22" i="6" s="1"/>
  <c r="L22" i="6" s="1"/>
  <c r="B34" i="6"/>
  <c r="C23" i="6" l="1"/>
  <c r="B35" i="6"/>
  <c r="E23" i="6" l="1"/>
  <c r="B36" i="6"/>
  <c r="H23" i="6" l="1"/>
  <c r="I23" i="6" s="1"/>
  <c r="L23" i="6" s="1"/>
  <c r="D23" i="6"/>
  <c r="C24" i="6" s="1"/>
  <c r="E24" i="6" s="1"/>
  <c r="B37" i="6"/>
  <c r="H24" i="6" l="1"/>
  <c r="I24" i="6" s="1"/>
  <c r="D24" i="6"/>
  <c r="C25" i="6" s="1"/>
  <c r="B38" i="6"/>
  <c r="L24" i="6" l="1"/>
  <c r="E25" i="6"/>
  <c r="B39" i="6"/>
  <c r="D25" i="6" l="1"/>
  <c r="H25" i="6"/>
  <c r="I25" i="6" s="1"/>
  <c r="L25" i="6" s="1"/>
  <c r="B40" i="6"/>
  <c r="C26" i="6" l="1"/>
  <c r="B41" i="6"/>
  <c r="E26" i="6" l="1"/>
  <c r="B42" i="6"/>
  <c r="D26" i="6" l="1"/>
  <c r="C27" i="6" s="1"/>
  <c r="H26" i="6"/>
  <c r="I26" i="6" s="1"/>
  <c r="B43" i="6"/>
  <c r="E27" i="6" l="1"/>
  <c r="L26" i="6"/>
  <c r="B44" i="6"/>
  <c r="H27" i="6" l="1"/>
  <c r="I27" i="6" s="1"/>
  <c r="D27" i="6"/>
  <c r="C28" i="6" s="1"/>
  <c r="B45" i="6"/>
  <c r="L27" i="6" l="1"/>
  <c r="E28" i="6"/>
  <c r="B46" i="6"/>
  <c r="H28" i="6" l="1"/>
  <c r="I28" i="6" s="1"/>
  <c r="L28" i="6" s="1"/>
  <c r="D28" i="6"/>
  <c r="B47" i="6"/>
  <c r="C29" i="6" l="1"/>
  <c r="B48" i="6"/>
  <c r="E29" i="6" l="1"/>
  <c r="B49" i="6"/>
  <c r="H29" i="6" l="1"/>
  <c r="I29" i="6" s="1"/>
  <c r="L29" i="6" s="1"/>
  <c r="D29" i="6"/>
  <c r="B50" i="6"/>
  <c r="C30" i="6" l="1"/>
  <c r="B51" i="6"/>
  <c r="E30" i="6" l="1"/>
  <c r="B52" i="6"/>
  <c r="D30" i="6" l="1"/>
  <c r="H30" i="6"/>
  <c r="I30" i="6" s="1"/>
  <c r="B53" i="6"/>
  <c r="L30" i="6" l="1"/>
  <c r="C31" i="6"/>
  <c r="B54" i="6"/>
  <c r="E31" i="6" l="1"/>
  <c r="B55" i="6"/>
  <c r="D31" i="6" l="1"/>
  <c r="H31" i="6"/>
  <c r="I31" i="6" s="1"/>
  <c r="B56" i="6"/>
  <c r="L31" i="6" l="1"/>
  <c r="C32" i="6"/>
  <c r="B57" i="6"/>
  <c r="E32" i="6" l="1"/>
  <c r="B58" i="6"/>
  <c r="H32" i="6" l="1"/>
  <c r="I32" i="6" s="1"/>
  <c r="D32" i="6"/>
  <c r="B59" i="6"/>
  <c r="C33" i="6" l="1"/>
  <c r="L32" i="6"/>
  <c r="B60" i="6"/>
  <c r="E33" i="6" l="1"/>
  <c r="B61" i="6"/>
  <c r="H33" i="6" l="1"/>
  <c r="I33" i="6" s="1"/>
  <c r="D33" i="6"/>
  <c r="B62" i="6"/>
  <c r="C34" i="6" l="1"/>
  <c r="L33" i="6"/>
  <c r="B63" i="6"/>
  <c r="E34" i="6" l="1"/>
  <c r="B64" i="6"/>
  <c r="D34" i="6" l="1"/>
  <c r="H34" i="6"/>
  <c r="I34" i="6" s="1"/>
  <c r="B65" i="6"/>
  <c r="L34" i="6" l="1"/>
  <c r="C35" i="6"/>
  <c r="B66" i="6"/>
  <c r="E35" i="6" l="1"/>
  <c r="B67" i="6"/>
  <c r="D35" i="6" l="1"/>
  <c r="H35" i="6"/>
  <c r="I35" i="6" s="1"/>
  <c r="B68" i="6"/>
  <c r="L35" i="6" l="1"/>
  <c r="C36" i="6"/>
  <c r="B69" i="6"/>
  <c r="E36" i="6" l="1"/>
  <c r="B70" i="6"/>
  <c r="H36" i="6" l="1"/>
  <c r="I36" i="6" s="1"/>
  <c r="D36" i="6"/>
  <c r="B71" i="6"/>
  <c r="C37" i="6" l="1"/>
  <c r="L36" i="6"/>
  <c r="B72" i="6"/>
  <c r="E37" i="6" l="1"/>
  <c r="B73" i="6"/>
  <c r="D37" i="6" l="1"/>
  <c r="H37" i="6"/>
  <c r="I37" i="6" s="1"/>
  <c r="B74" i="6"/>
  <c r="L37" i="6" l="1"/>
  <c r="C38" i="6"/>
  <c r="B75" i="6"/>
  <c r="E38" i="6" l="1"/>
  <c r="B76" i="6"/>
  <c r="H38" i="6" l="1"/>
  <c r="I38" i="6" s="1"/>
  <c r="D38" i="6"/>
  <c r="B77" i="6"/>
  <c r="L38" i="6" l="1"/>
  <c r="C39" i="6"/>
  <c r="B78" i="6"/>
  <c r="E39" i="6" l="1"/>
  <c r="B79" i="6"/>
  <c r="D39" i="6" l="1"/>
  <c r="H39" i="6"/>
  <c r="I39" i="6" s="1"/>
  <c r="B80" i="6"/>
  <c r="L39" i="6" l="1"/>
  <c r="C40" i="6"/>
  <c r="B81" i="6"/>
  <c r="E40" i="6" l="1"/>
  <c r="B82" i="6"/>
  <c r="D40" i="6" l="1"/>
  <c r="H40" i="6"/>
  <c r="I40" i="6" s="1"/>
  <c r="B83" i="6"/>
  <c r="L40" i="6" l="1"/>
  <c r="C41" i="6"/>
  <c r="B84" i="6"/>
  <c r="E41" i="6" l="1"/>
  <c r="B85" i="6"/>
  <c r="H41" i="6" l="1"/>
  <c r="I41" i="6" s="1"/>
  <c r="D41" i="6"/>
  <c r="B86" i="6"/>
  <c r="C42" i="6" l="1"/>
  <c r="L41" i="6"/>
  <c r="B87" i="6"/>
  <c r="E42" i="6" l="1"/>
  <c r="B88" i="6"/>
  <c r="D42" i="6" l="1"/>
  <c r="H42" i="6"/>
  <c r="I42" i="6" s="1"/>
  <c r="B89" i="6"/>
  <c r="L42" i="6" l="1"/>
  <c r="C43" i="6"/>
  <c r="B90" i="6"/>
  <c r="E43" i="6" l="1"/>
  <c r="B91" i="6"/>
  <c r="D43" i="6" l="1"/>
  <c r="H43" i="6"/>
  <c r="I43" i="6" s="1"/>
  <c r="B92" i="6"/>
  <c r="L43" i="6" l="1"/>
  <c r="C44" i="6"/>
  <c r="B93" i="6"/>
  <c r="E44" i="6" l="1"/>
  <c r="B94" i="6"/>
  <c r="H44" i="6" l="1"/>
  <c r="I44" i="6" s="1"/>
  <c r="D44" i="6"/>
  <c r="B95" i="6"/>
  <c r="C45" i="6" l="1"/>
  <c r="L44" i="6"/>
  <c r="B96" i="6"/>
  <c r="E45" i="6" l="1"/>
  <c r="B97" i="6"/>
  <c r="H45" i="6" l="1"/>
  <c r="I45" i="6" s="1"/>
  <c r="D45" i="6"/>
  <c r="B98" i="6"/>
  <c r="C46" i="6" l="1"/>
  <c r="L45" i="6"/>
  <c r="B99" i="6"/>
  <c r="E46" i="6" l="1"/>
  <c r="B100" i="6"/>
  <c r="D46" i="6" l="1"/>
  <c r="H46" i="6"/>
  <c r="I46" i="6" s="1"/>
  <c r="B101" i="6"/>
  <c r="L46" i="6" l="1"/>
  <c r="C47" i="6"/>
  <c r="B102" i="6"/>
  <c r="E47" i="6" l="1"/>
  <c r="B103" i="6"/>
  <c r="D47" i="6" l="1"/>
  <c r="H47" i="6"/>
  <c r="I47" i="6" s="1"/>
  <c r="B104" i="6"/>
  <c r="L47" i="6" l="1"/>
  <c r="C48" i="6"/>
  <c r="B105" i="6"/>
  <c r="E48" i="6" l="1"/>
  <c r="B106" i="6"/>
  <c r="H48" i="6" l="1"/>
  <c r="I48" i="6" s="1"/>
  <c r="D48" i="6"/>
  <c r="B107" i="6"/>
  <c r="C49" i="6" l="1"/>
  <c r="L48" i="6"/>
  <c r="B108" i="6"/>
  <c r="E49" i="6" l="1"/>
  <c r="B109" i="6"/>
  <c r="H49" i="6" l="1"/>
  <c r="I49" i="6" s="1"/>
  <c r="D49" i="6"/>
  <c r="B110" i="6"/>
  <c r="C50" i="6" l="1"/>
  <c r="L49" i="6"/>
  <c r="B111" i="6"/>
  <c r="E50" i="6" l="1"/>
  <c r="B112" i="6"/>
  <c r="H50" i="6" l="1"/>
  <c r="I50" i="6" s="1"/>
  <c r="D50" i="6"/>
  <c r="B113" i="6"/>
  <c r="C51" i="6" l="1"/>
  <c r="L50" i="6"/>
  <c r="B114" i="6"/>
  <c r="E51" i="6" l="1"/>
  <c r="B115" i="6"/>
  <c r="D51" i="6" l="1"/>
  <c r="H51" i="6"/>
  <c r="I51" i="6" s="1"/>
  <c r="B116" i="6"/>
  <c r="L51" i="6" l="1"/>
  <c r="C52" i="6"/>
  <c r="B117" i="6"/>
  <c r="E52" i="6" l="1"/>
  <c r="B118" i="6"/>
  <c r="D52" i="6" l="1"/>
  <c r="H52" i="6"/>
  <c r="I52" i="6" s="1"/>
  <c r="B119" i="6"/>
  <c r="L52" i="6" l="1"/>
  <c r="C53" i="6"/>
  <c r="B120" i="6"/>
  <c r="E53" i="6" l="1"/>
  <c r="B121" i="6"/>
  <c r="H53" i="6" l="1"/>
  <c r="I53" i="6" s="1"/>
  <c r="D53" i="6"/>
  <c r="B122" i="6"/>
  <c r="C54" i="6" l="1"/>
  <c r="L53" i="6"/>
  <c r="B123" i="6"/>
  <c r="E54" i="6" l="1"/>
  <c r="B124" i="6"/>
  <c r="H54" i="6" l="1"/>
  <c r="I54" i="6" s="1"/>
  <c r="D54" i="6"/>
  <c r="B125" i="6"/>
  <c r="C55" i="6" l="1"/>
  <c r="L54" i="6"/>
  <c r="B126" i="6"/>
  <c r="E55" i="6" l="1"/>
  <c r="B127" i="6"/>
  <c r="D55" i="6" l="1"/>
  <c r="H55" i="6"/>
  <c r="I55" i="6" s="1"/>
  <c r="B128" i="6"/>
  <c r="L55" i="6" l="1"/>
  <c r="C56" i="6"/>
  <c r="B129" i="6"/>
  <c r="E56" i="6" l="1"/>
  <c r="B130" i="6"/>
  <c r="D56" i="6" l="1"/>
  <c r="H56" i="6"/>
  <c r="I56" i="6" s="1"/>
  <c r="B131" i="6"/>
  <c r="L56" i="6" l="1"/>
  <c r="C57" i="6"/>
  <c r="B132" i="6"/>
  <c r="E57" i="6" l="1"/>
  <c r="B133" i="6"/>
  <c r="D57" i="6" l="1"/>
  <c r="H57" i="6"/>
  <c r="I57" i="6" s="1"/>
  <c r="B134" i="6"/>
  <c r="L57" i="6" l="1"/>
  <c r="C58" i="6"/>
  <c r="B135" i="6"/>
  <c r="E58" i="6" l="1"/>
  <c r="B136" i="6"/>
  <c r="H58" i="6" l="1"/>
  <c r="I58" i="6" s="1"/>
  <c r="D58" i="6"/>
  <c r="B137" i="6"/>
  <c r="C59" i="6" l="1"/>
  <c r="L58" i="6"/>
  <c r="B138" i="6"/>
  <c r="E59" i="6" l="1"/>
  <c r="B139" i="6"/>
  <c r="D59" i="6" l="1"/>
  <c r="H59" i="6"/>
  <c r="I59" i="6" s="1"/>
  <c r="B140" i="6"/>
  <c r="L59" i="6" l="1"/>
  <c r="C60" i="6"/>
  <c r="B141" i="6"/>
  <c r="E60" i="6" l="1"/>
  <c r="B142" i="6"/>
  <c r="H60" i="6" l="1"/>
  <c r="I60" i="6" s="1"/>
  <c r="D60" i="6"/>
  <c r="B143" i="6"/>
  <c r="C61" i="6" l="1"/>
  <c r="L60" i="6"/>
  <c r="B144" i="6"/>
  <c r="E61" i="6" l="1"/>
  <c r="B145" i="6"/>
  <c r="H61" i="6" l="1"/>
  <c r="I61" i="6" s="1"/>
  <c r="D61" i="6"/>
  <c r="B146" i="6"/>
  <c r="C62" i="6" l="1"/>
  <c r="L61" i="6"/>
  <c r="B147" i="6"/>
  <c r="E62" i="6" l="1"/>
  <c r="B148" i="6"/>
  <c r="H62" i="6" l="1"/>
  <c r="I62" i="6" s="1"/>
  <c r="D62" i="6"/>
  <c r="B149" i="6"/>
  <c r="C63" i="6" l="1"/>
  <c r="L62" i="6"/>
  <c r="B150" i="6"/>
  <c r="E63" i="6" l="1"/>
  <c r="B151" i="6"/>
  <c r="H63" i="6" l="1"/>
  <c r="I63" i="6" s="1"/>
  <c r="D63" i="6"/>
  <c r="B152" i="6"/>
  <c r="C64" i="6" l="1"/>
  <c r="L63" i="6"/>
  <c r="B153" i="6"/>
  <c r="E64" i="6" l="1"/>
  <c r="B154" i="6"/>
  <c r="D64" i="6" l="1"/>
  <c r="H64" i="6"/>
  <c r="I64" i="6" s="1"/>
  <c r="B155" i="6"/>
  <c r="L64" i="6" l="1"/>
  <c r="C65" i="6"/>
  <c r="B156" i="6"/>
  <c r="E65" i="6" l="1"/>
  <c r="B157" i="6"/>
  <c r="D65" i="6" l="1"/>
  <c r="H65" i="6"/>
  <c r="I65" i="6" s="1"/>
  <c r="B158" i="6"/>
  <c r="L65" i="6" l="1"/>
  <c r="C66" i="6"/>
  <c r="B159" i="6"/>
  <c r="E66" i="6" l="1"/>
  <c r="B160" i="6"/>
  <c r="H66" i="6" l="1"/>
  <c r="I66" i="6" s="1"/>
  <c r="D66" i="6"/>
  <c r="B161" i="6"/>
  <c r="C67" i="6" l="1"/>
  <c r="L66" i="6"/>
  <c r="B162" i="6"/>
  <c r="E67" i="6" l="1"/>
  <c r="B163" i="6"/>
  <c r="H67" i="6" l="1"/>
  <c r="I67" i="6" s="1"/>
  <c r="D67" i="6"/>
  <c r="B164" i="6"/>
  <c r="C68" i="6" l="1"/>
  <c r="L67" i="6"/>
  <c r="B165" i="6"/>
  <c r="E68" i="6" l="1"/>
  <c r="B166" i="6"/>
  <c r="H68" i="6" l="1"/>
  <c r="I68" i="6" s="1"/>
  <c r="D68" i="6"/>
  <c r="B167" i="6"/>
  <c r="C69" i="6" l="1"/>
  <c r="L68" i="6"/>
  <c r="B168" i="6"/>
  <c r="E69" i="6" l="1"/>
  <c r="B169" i="6"/>
  <c r="D69" i="6" l="1"/>
  <c r="H69" i="6"/>
  <c r="I69" i="6" s="1"/>
  <c r="B170" i="6"/>
  <c r="L69" i="6" l="1"/>
  <c r="C70" i="6"/>
  <c r="B171" i="6"/>
  <c r="E70" i="6" l="1"/>
  <c r="B172" i="6"/>
  <c r="H70" i="6" l="1"/>
  <c r="I70" i="6" s="1"/>
  <c r="D70" i="6"/>
  <c r="B173" i="6"/>
  <c r="C71" i="6" l="1"/>
  <c r="L70" i="6"/>
  <c r="B174" i="6"/>
  <c r="E71" i="6" l="1"/>
  <c r="B175" i="6"/>
  <c r="H71" i="6" l="1"/>
  <c r="I71" i="6" s="1"/>
  <c r="D71" i="6"/>
  <c r="B176" i="6"/>
  <c r="C72" i="6" l="1"/>
  <c r="L71" i="6"/>
  <c r="B177" i="6"/>
  <c r="E72" i="6" l="1"/>
  <c r="B178" i="6"/>
  <c r="D72" i="6" l="1"/>
  <c r="H72" i="6"/>
  <c r="I72" i="6" s="1"/>
  <c r="B179" i="6"/>
  <c r="L72" i="6" l="1"/>
  <c r="C73" i="6"/>
  <c r="B180" i="6"/>
  <c r="E73" i="6" l="1"/>
  <c r="B181" i="6"/>
  <c r="H73" i="6" l="1"/>
  <c r="I73" i="6" s="1"/>
  <c r="D73" i="6"/>
  <c r="B182" i="6"/>
  <c r="C74" i="6" l="1"/>
  <c r="L73" i="6"/>
  <c r="B183" i="6"/>
  <c r="E74" i="6" l="1"/>
  <c r="B184" i="6"/>
  <c r="H74" i="6" l="1"/>
  <c r="I74" i="6" s="1"/>
  <c r="D74" i="6"/>
  <c r="B185" i="6"/>
  <c r="C75" i="6" l="1"/>
  <c r="L74" i="6"/>
  <c r="B186" i="6"/>
  <c r="E75" i="6" l="1"/>
  <c r="B187" i="6"/>
  <c r="D75" i="6" l="1"/>
  <c r="H75" i="6"/>
  <c r="I75" i="6" s="1"/>
  <c r="B188" i="6"/>
  <c r="L75" i="6" l="1"/>
  <c r="C76" i="6"/>
  <c r="B189" i="6"/>
  <c r="E76" i="6" l="1"/>
  <c r="B190" i="6"/>
  <c r="H76" i="6" l="1"/>
  <c r="I76" i="6" s="1"/>
  <c r="D76" i="6"/>
  <c r="B191" i="6"/>
  <c r="C77" i="6" l="1"/>
  <c r="L76" i="6"/>
  <c r="B192" i="6"/>
  <c r="E77" i="6" l="1"/>
  <c r="B193" i="6"/>
  <c r="D77" i="6" l="1"/>
  <c r="H77" i="6"/>
  <c r="I77" i="6" s="1"/>
  <c r="B194" i="6"/>
  <c r="L77" i="6" l="1"/>
  <c r="C78" i="6"/>
  <c r="B195" i="6"/>
  <c r="E78" i="6" l="1"/>
  <c r="B196" i="6"/>
  <c r="D78" i="6" l="1"/>
  <c r="H78" i="6"/>
  <c r="I78" i="6" s="1"/>
  <c r="B197" i="6"/>
  <c r="L78" i="6" l="1"/>
  <c r="C79" i="6"/>
  <c r="B198" i="6"/>
  <c r="E79" i="6" l="1"/>
  <c r="B199" i="6"/>
  <c r="D79" i="6" l="1"/>
  <c r="H79" i="6"/>
  <c r="I79" i="6" s="1"/>
  <c r="B200" i="6"/>
  <c r="L79" i="6" l="1"/>
  <c r="C80" i="6"/>
  <c r="B201" i="6"/>
  <c r="E80" i="6" l="1"/>
  <c r="B202" i="6"/>
  <c r="H80" i="6" l="1"/>
  <c r="I80" i="6" s="1"/>
  <c r="D80" i="6"/>
  <c r="B203" i="6"/>
  <c r="C81" i="6" l="1"/>
  <c r="L80" i="6"/>
  <c r="B204" i="6"/>
  <c r="E81" i="6" l="1"/>
  <c r="B205" i="6"/>
  <c r="H81" i="6" l="1"/>
  <c r="I81" i="6" s="1"/>
  <c r="D81" i="6"/>
  <c r="B206" i="6"/>
  <c r="C82" i="6" l="1"/>
  <c r="L81" i="6"/>
  <c r="B207" i="6"/>
  <c r="E82" i="6" l="1"/>
  <c r="B208" i="6"/>
  <c r="H82" i="6" l="1"/>
  <c r="I82" i="6" s="1"/>
  <c r="D82" i="6"/>
  <c r="B209" i="6"/>
  <c r="C83" i="6" l="1"/>
  <c r="L82" i="6"/>
  <c r="B210" i="6"/>
  <c r="E83" i="6" l="1"/>
  <c r="B211" i="6"/>
  <c r="D83" i="6" l="1"/>
  <c r="H83" i="6"/>
  <c r="I83" i="6" s="1"/>
  <c r="B212" i="6"/>
  <c r="L83" i="6" l="1"/>
  <c r="C84" i="6"/>
  <c r="B213" i="6"/>
  <c r="E84" i="6" l="1"/>
  <c r="B214" i="6"/>
  <c r="D84" i="6" l="1"/>
  <c r="H84" i="6"/>
  <c r="I84" i="6" s="1"/>
  <c r="B215" i="6"/>
  <c r="L84" i="6" l="1"/>
  <c r="C85" i="6"/>
  <c r="B216" i="6"/>
  <c r="E85" i="6" l="1"/>
  <c r="B217" i="6"/>
  <c r="D85" i="6" l="1"/>
  <c r="H85" i="6"/>
  <c r="I85" i="6" s="1"/>
  <c r="B218" i="6"/>
  <c r="L85" i="6" l="1"/>
  <c r="C86" i="6"/>
  <c r="B219" i="6"/>
  <c r="E86" i="6" l="1"/>
  <c r="B220" i="6"/>
  <c r="H86" i="6" l="1"/>
  <c r="I86" i="6" s="1"/>
  <c r="D86" i="6"/>
  <c r="B221" i="6"/>
  <c r="C87" i="6" l="1"/>
  <c r="L86" i="6"/>
  <c r="B222" i="6"/>
  <c r="E87" i="6" l="1"/>
  <c r="B223" i="6"/>
  <c r="H87" i="6" l="1"/>
  <c r="I87" i="6" s="1"/>
  <c r="D87" i="6"/>
  <c r="B224" i="6"/>
  <c r="L87" i="6" l="1"/>
  <c r="C88" i="6"/>
  <c r="B225" i="6"/>
  <c r="E88" i="6" l="1"/>
  <c r="B226" i="6"/>
  <c r="H88" i="6" l="1"/>
  <c r="I88" i="6" s="1"/>
  <c r="D88" i="6"/>
  <c r="B227" i="6"/>
  <c r="C89" i="6" l="1"/>
  <c r="L88" i="6"/>
  <c r="B228" i="6"/>
  <c r="E89" i="6" l="1"/>
  <c r="B229" i="6"/>
  <c r="D89" i="6" l="1"/>
  <c r="H89" i="6"/>
  <c r="I89" i="6" s="1"/>
  <c r="B230" i="6"/>
  <c r="L89" i="6" l="1"/>
  <c r="C90" i="6"/>
  <c r="B231" i="6"/>
  <c r="E90" i="6" l="1"/>
  <c r="B232" i="6"/>
  <c r="D90" i="6" l="1"/>
  <c r="H90" i="6"/>
  <c r="I90" i="6" s="1"/>
  <c r="B233" i="6"/>
  <c r="L90" i="6" l="1"/>
  <c r="C91" i="6"/>
  <c r="B234" i="6"/>
  <c r="E91" i="6" l="1"/>
  <c r="B235" i="6"/>
  <c r="H91" i="6" l="1"/>
  <c r="I91" i="6" s="1"/>
  <c r="D91" i="6"/>
  <c r="B236" i="6"/>
  <c r="C92" i="6" l="1"/>
  <c r="L91" i="6"/>
  <c r="B237" i="6"/>
  <c r="E92" i="6" l="1"/>
  <c r="B238" i="6"/>
  <c r="D92" i="6" l="1"/>
  <c r="H92" i="6"/>
  <c r="I92" i="6" s="1"/>
  <c r="B239" i="6"/>
  <c r="L92" i="6" l="1"/>
  <c r="C93" i="6"/>
  <c r="B240" i="6"/>
  <c r="E93" i="6" l="1"/>
  <c r="B241" i="6"/>
  <c r="H93" i="6" l="1"/>
  <c r="I93" i="6" s="1"/>
  <c r="D93" i="6"/>
  <c r="B242" i="6"/>
  <c r="C94" i="6" l="1"/>
  <c r="L93" i="6"/>
  <c r="B243" i="6"/>
  <c r="E94" i="6" l="1"/>
  <c r="B244" i="6"/>
  <c r="D94" i="6" l="1"/>
  <c r="H94" i="6"/>
  <c r="I94" i="6" s="1"/>
  <c r="B245" i="6"/>
  <c r="L94" i="6" l="1"/>
  <c r="C95" i="6"/>
  <c r="B246" i="6"/>
  <c r="E95" i="6" l="1"/>
  <c r="B247" i="6"/>
  <c r="D95" i="6" l="1"/>
  <c r="H95" i="6"/>
  <c r="I95" i="6" s="1"/>
  <c r="B248" i="6"/>
  <c r="L95" i="6" l="1"/>
  <c r="C96" i="6"/>
  <c r="B249" i="6"/>
  <c r="E96" i="6" l="1"/>
  <c r="B250" i="6"/>
  <c r="D96" i="6" l="1"/>
  <c r="H96" i="6"/>
  <c r="I96" i="6" s="1"/>
  <c r="B251" i="6"/>
  <c r="L96" i="6" l="1"/>
  <c r="C97" i="6"/>
  <c r="B252" i="6"/>
  <c r="E97" i="6" l="1"/>
  <c r="B253" i="6"/>
  <c r="H97" i="6" l="1"/>
  <c r="I97" i="6" s="1"/>
  <c r="D97" i="6"/>
  <c r="B254" i="6"/>
  <c r="C98" i="6" l="1"/>
  <c r="L97" i="6"/>
  <c r="B255" i="6"/>
  <c r="E98" i="6" l="1"/>
  <c r="B256" i="6"/>
  <c r="D98" i="6" l="1"/>
  <c r="H98" i="6"/>
  <c r="I98" i="6" s="1"/>
  <c r="B257" i="6"/>
  <c r="C99" i="6" l="1"/>
  <c r="L98" i="6"/>
  <c r="B258" i="6"/>
  <c r="E99" i="6" l="1"/>
  <c r="B259" i="6"/>
  <c r="H99" i="6" l="1"/>
  <c r="I99" i="6" s="1"/>
  <c r="D99" i="6"/>
  <c r="B260" i="6"/>
  <c r="C100" i="6" l="1"/>
  <c r="L99" i="6"/>
  <c r="B261" i="6"/>
  <c r="E100" i="6" l="1"/>
  <c r="B262" i="6"/>
  <c r="H100" i="6" l="1"/>
  <c r="I100" i="6" s="1"/>
  <c r="D100" i="6"/>
  <c r="B263" i="6"/>
  <c r="C101" i="6" l="1"/>
  <c r="L100" i="6"/>
  <c r="B264" i="6"/>
  <c r="E101" i="6" l="1"/>
  <c r="B265" i="6"/>
  <c r="H101" i="6" l="1"/>
  <c r="I101" i="6" s="1"/>
  <c r="D101" i="6"/>
  <c r="B266" i="6"/>
  <c r="C102" i="6" l="1"/>
  <c r="L101" i="6"/>
  <c r="B267" i="6"/>
  <c r="E102" i="6" l="1"/>
  <c r="B268" i="6"/>
  <c r="H102" i="6" l="1"/>
  <c r="I102" i="6" s="1"/>
  <c r="D102" i="6"/>
  <c r="B269" i="6"/>
  <c r="C103" i="6" l="1"/>
  <c r="L102" i="6"/>
  <c r="B270" i="6"/>
  <c r="E103" i="6" l="1"/>
  <c r="B271" i="6"/>
  <c r="D103" i="6" l="1"/>
  <c r="H103" i="6"/>
  <c r="I103" i="6" s="1"/>
  <c r="B272" i="6"/>
  <c r="C104" i="6" l="1"/>
  <c r="L103" i="6"/>
  <c r="B273" i="6"/>
  <c r="E104" i="6" l="1"/>
  <c r="B274" i="6"/>
  <c r="D104" i="6" l="1"/>
  <c r="H104" i="6"/>
  <c r="I104" i="6" s="1"/>
  <c r="B275" i="6"/>
  <c r="L104" i="6" l="1"/>
  <c r="C105" i="6"/>
  <c r="B276" i="6"/>
  <c r="E105" i="6" l="1"/>
  <c r="B277" i="6"/>
  <c r="D105" i="6" l="1"/>
  <c r="H105" i="6"/>
  <c r="I105" i="6" s="1"/>
  <c r="B278" i="6"/>
  <c r="L105" i="6" l="1"/>
  <c r="C106" i="6"/>
  <c r="B279" i="6"/>
  <c r="E106" i="6" l="1"/>
  <c r="B280" i="6"/>
  <c r="D106" i="6" l="1"/>
  <c r="H106" i="6"/>
  <c r="I106" i="6" s="1"/>
  <c r="B281" i="6"/>
  <c r="L106" i="6" l="1"/>
  <c r="C107" i="6"/>
  <c r="B282" i="6"/>
  <c r="E107" i="6" l="1"/>
  <c r="B283" i="6"/>
  <c r="H107" i="6" l="1"/>
  <c r="I107" i="6" s="1"/>
  <c r="D107" i="6"/>
  <c r="B284" i="6"/>
  <c r="C108" i="6" l="1"/>
  <c r="L107" i="6"/>
  <c r="B285" i="6"/>
  <c r="E108" i="6" l="1"/>
  <c r="B286" i="6"/>
  <c r="D108" i="6" l="1"/>
  <c r="H108" i="6"/>
  <c r="I108" i="6" s="1"/>
  <c r="B287" i="6"/>
  <c r="L108" i="6" l="1"/>
  <c r="C109" i="6"/>
  <c r="B288" i="6"/>
  <c r="E109" i="6" l="1"/>
  <c r="B289" i="6"/>
  <c r="D109" i="6" l="1"/>
  <c r="H109" i="6"/>
  <c r="I109" i="6" s="1"/>
  <c r="B290" i="6"/>
  <c r="L109" i="6" l="1"/>
  <c r="C110" i="6"/>
  <c r="B291" i="6"/>
  <c r="E110" i="6" l="1"/>
  <c r="B292" i="6"/>
  <c r="D110" i="6" l="1"/>
  <c r="H110" i="6"/>
  <c r="I110" i="6" s="1"/>
  <c r="B293" i="6"/>
  <c r="L110" i="6" l="1"/>
  <c r="C111" i="6"/>
  <c r="B294" i="6"/>
  <c r="E111" i="6" l="1"/>
  <c r="B295" i="6"/>
  <c r="H111" i="6" l="1"/>
  <c r="I111" i="6" s="1"/>
  <c r="D111" i="6"/>
  <c r="B296" i="6"/>
  <c r="C112" i="6" l="1"/>
  <c r="L111" i="6"/>
  <c r="B297" i="6"/>
  <c r="E112" i="6" l="1"/>
  <c r="B298" i="6"/>
  <c r="H112" i="6" l="1"/>
  <c r="I112" i="6" s="1"/>
  <c r="D112" i="6"/>
  <c r="B299" i="6"/>
  <c r="C113" i="6" l="1"/>
  <c r="L112" i="6"/>
  <c r="B300" i="6"/>
  <c r="E113" i="6" l="1"/>
  <c r="B301" i="6"/>
  <c r="D113" i="6" l="1"/>
  <c r="H113" i="6"/>
  <c r="I113" i="6" s="1"/>
  <c r="B302" i="6"/>
  <c r="L113" i="6" l="1"/>
  <c r="C114" i="6"/>
  <c r="B303" i="6"/>
  <c r="E114" i="6" l="1"/>
  <c r="B304" i="6"/>
  <c r="H114" i="6" l="1"/>
  <c r="I114" i="6" s="1"/>
  <c r="D114" i="6"/>
  <c r="B305" i="6"/>
  <c r="C115" i="6" l="1"/>
  <c r="L114" i="6"/>
  <c r="B306" i="6"/>
  <c r="E115" i="6" l="1"/>
  <c r="B307" i="6"/>
  <c r="H115" i="6" l="1"/>
  <c r="I115" i="6" s="1"/>
  <c r="D115" i="6"/>
  <c r="B308" i="6"/>
  <c r="C116" i="6" l="1"/>
  <c r="L115" i="6"/>
  <c r="B309" i="6"/>
  <c r="E116" i="6" l="1"/>
  <c r="B310" i="6"/>
  <c r="D116" i="6" l="1"/>
  <c r="H116" i="6"/>
  <c r="I116" i="6" s="1"/>
  <c r="B311" i="6"/>
  <c r="L116" i="6" l="1"/>
  <c r="C117" i="6"/>
  <c r="B312" i="6"/>
  <c r="E117" i="6" l="1"/>
  <c r="B313" i="6"/>
  <c r="D117" i="6" l="1"/>
  <c r="H117" i="6"/>
  <c r="I117" i="6" s="1"/>
  <c r="B314" i="6"/>
  <c r="L117" i="6" l="1"/>
  <c r="C118" i="6"/>
  <c r="B315" i="6"/>
  <c r="E118" i="6" l="1"/>
  <c r="B316" i="6"/>
  <c r="D118" i="6" l="1"/>
  <c r="H118" i="6"/>
  <c r="I118" i="6" s="1"/>
  <c r="B317" i="6"/>
  <c r="L118" i="6" l="1"/>
  <c r="C119" i="6"/>
  <c r="B318" i="6"/>
  <c r="E119" i="6" l="1"/>
  <c r="B319" i="6"/>
  <c r="H119" i="6" l="1"/>
  <c r="I119" i="6" s="1"/>
  <c r="D119" i="6"/>
  <c r="B320" i="6"/>
  <c r="C120" i="6" l="1"/>
  <c r="L119" i="6"/>
  <c r="B321" i="6"/>
  <c r="E120" i="6" l="1"/>
  <c r="B322" i="6"/>
  <c r="D120" i="6" l="1"/>
  <c r="H120" i="6"/>
  <c r="I120" i="6" s="1"/>
  <c r="B323" i="6"/>
  <c r="L120" i="6" l="1"/>
  <c r="C121" i="6"/>
  <c r="B324" i="6"/>
  <c r="E121" i="6" l="1"/>
  <c r="B325" i="6"/>
  <c r="D121" i="6" l="1"/>
  <c r="H121" i="6"/>
  <c r="I121" i="6" s="1"/>
  <c r="B326" i="6"/>
  <c r="L121" i="6" l="1"/>
  <c r="C122" i="6"/>
  <c r="B327" i="6"/>
  <c r="E122" i="6" l="1"/>
  <c r="B328" i="6"/>
  <c r="H122" i="6" l="1"/>
  <c r="I122" i="6" s="1"/>
  <c r="D122" i="6"/>
  <c r="B329" i="6"/>
  <c r="C123" i="6" l="1"/>
  <c r="L122" i="6"/>
  <c r="B330" i="6"/>
  <c r="E123" i="6" l="1"/>
  <c r="B331" i="6"/>
  <c r="H123" i="6" l="1"/>
  <c r="I123" i="6" s="1"/>
  <c r="D123" i="6"/>
  <c r="B332" i="6"/>
  <c r="C124" i="6" l="1"/>
  <c r="L123" i="6"/>
  <c r="B333" i="6"/>
  <c r="E124" i="6" l="1"/>
  <c r="B334" i="6"/>
  <c r="D124" i="6" l="1"/>
  <c r="H124" i="6"/>
  <c r="I124" i="6" s="1"/>
  <c r="B335" i="6"/>
  <c r="L124" i="6" l="1"/>
  <c r="C125" i="6"/>
  <c r="B336" i="6"/>
  <c r="E125" i="6" l="1"/>
  <c r="B337" i="6"/>
  <c r="D125" i="6" l="1"/>
  <c r="H125" i="6"/>
  <c r="I125" i="6" s="1"/>
  <c r="B338" i="6"/>
  <c r="L125" i="6" l="1"/>
  <c r="C126" i="6"/>
  <c r="B339" i="6"/>
  <c r="E126" i="6" l="1"/>
  <c r="B340" i="6"/>
  <c r="D126" i="6" l="1"/>
  <c r="H126" i="6"/>
  <c r="I126" i="6" s="1"/>
  <c r="B341" i="6"/>
  <c r="L126" i="6" l="1"/>
  <c r="C127" i="6"/>
  <c r="B342" i="6"/>
  <c r="E127" i="6" l="1"/>
  <c r="B343" i="6"/>
  <c r="H127" i="6" l="1"/>
  <c r="I127" i="6" s="1"/>
  <c r="D127" i="6"/>
  <c r="B344" i="6"/>
  <c r="C128" i="6" l="1"/>
  <c r="L127" i="6"/>
  <c r="B345" i="6"/>
  <c r="E128" i="6" l="1"/>
  <c r="B346" i="6"/>
  <c r="H128" i="6" l="1"/>
  <c r="I128" i="6" s="1"/>
  <c r="D128" i="6"/>
  <c r="B347" i="6"/>
  <c r="C129" i="6" l="1"/>
  <c r="L128" i="6"/>
  <c r="B348" i="6"/>
  <c r="E129" i="6" l="1"/>
  <c r="B349" i="6"/>
  <c r="H129" i="6" l="1"/>
  <c r="I129" i="6" s="1"/>
  <c r="D129" i="6"/>
  <c r="B350" i="6"/>
  <c r="C130" i="6" l="1"/>
  <c r="L129" i="6"/>
  <c r="B351" i="6"/>
  <c r="E130" i="6" l="1"/>
  <c r="B352" i="6"/>
  <c r="H130" i="6" l="1"/>
  <c r="I130" i="6" s="1"/>
  <c r="D130" i="6"/>
  <c r="B353" i="6"/>
  <c r="C131" i="6" l="1"/>
  <c r="L130" i="6"/>
  <c r="B354" i="6"/>
  <c r="E131" i="6" l="1"/>
  <c r="B355" i="6"/>
  <c r="H131" i="6" l="1"/>
  <c r="I131" i="6" s="1"/>
  <c r="D131" i="6"/>
  <c r="B356" i="6"/>
  <c r="C132" i="6" l="1"/>
  <c r="L131" i="6"/>
  <c r="B357" i="6"/>
  <c r="E132" i="6" l="1"/>
  <c r="B358" i="6"/>
  <c r="H132" i="6" l="1"/>
  <c r="I132" i="6" s="1"/>
  <c r="D132" i="6"/>
  <c r="B359" i="6"/>
  <c r="C133" i="6" l="1"/>
  <c r="L132" i="6"/>
  <c r="B360" i="6"/>
  <c r="E133" i="6" l="1"/>
  <c r="B361" i="6"/>
  <c r="H133" i="6" l="1"/>
  <c r="I133" i="6" s="1"/>
  <c r="D133" i="6"/>
  <c r="B362" i="6"/>
  <c r="C134" i="6" l="1"/>
  <c r="L133" i="6"/>
  <c r="B363" i="6"/>
  <c r="E134" i="6" l="1"/>
  <c r="B364" i="6"/>
  <c r="H134" i="6" l="1"/>
  <c r="I134" i="6" s="1"/>
  <c r="D134" i="6"/>
  <c r="B365" i="6"/>
  <c r="L134" i="6" l="1"/>
  <c r="C135" i="6"/>
  <c r="B366" i="6"/>
  <c r="E135" i="6" l="1"/>
  <c r="B367" i="6"/>
  <c r="D135" i="6" l="1"/>
  <c r="H135" i="6"/>
  <c r="I135" i="6" s="1"/>
  <c r="B368" i="6"/>
  <c r="L135" i="6" l="1"/>
  <c r="C136" i="6"/>
  <c r="B369" i="6"/>
  <c r="E136" i="6" l="1"/>
  <c r="B370" i="6"/>
  <c r="D136" i="6" l="1"/>
  <c r="H136" i="6"/>
  <c r="I136" i="6" s="1"/>
  <c r="B371" i="6"/>
  <c r="L136" i="6" l="1"/>
  <c r="C137" i="6"/>
  <c r="B372" i="6"/>
  <c r="E137" i="6" l="1"/>
  <c r="B373" i="6"/>
  <c r="D137" i="6" l="1"/>
  <c r="H137" i="6"/>
  <c r="I137" i="6" s="1"/>
  <c r="B374" i="6"/>
  <c r="L137" i="6" l="1"/>
  <c r="C138" i="6"/>
  <c r="B375" i="6"/>
  <c r="E138" i="6" l="1"/>
  <c r="B376" i="6"/>
  <c r="H138" i="6" l="1"/>
  <c r="I138" i="6" s="1"/>
  <c r="D138" i="6"/>
  <c r="B377" i="6"/>
  <c r="C139" i="6" l="1"/>
  <c r="L138" i="6"/>
  <c r="B378" i="6"/>
  <c r="E139" i="6" l="1"/>
  <c r="B379" i="6"/>
  <c r="D139" i="6" l="1"/>
  <c r="H139" i="6"/>
  <c r="I139" i="6" s="1"/>
  <c r="B380" i="6"/>
  <c r="L139" i="6" l="1"/>
  <c r="C140" i="6"/>
  <c r="E140" i="6" l="1"/>
  <c r="D140" i="6" l="1"/>
  <c r="H140" i="6"/>
  <c r="I140" i="6" s="1"/>
  <c r="L140" i="6" l="1"/>
  <c r="C141" i="6"/>
  <c r="E141" i="6" l="1"/>
  <c r="H141" i="6" l="1"/>
  <c r="I141" i="6" s="1"/>
  <c r="D141" i="6"/>
  <c r="C142" i="6" l="1"/>
  <c r="L141" i="6"/>
  <c r="E142" i="6" l="1"/>
  <c r="H142" i="6" l="1"/>
  <c r="I142" i="6" s="1"/>
  <c r="D142" i="6"/>
  <c r="C143" i="6" l="1"/>
  <c r="L142" i="6"/>
  <c r="E143" i="6" l="1"/>
  <c r="D143" i="6" l="1"/>
  <c r="H143" i="6"/>
  <c r="I143" i="6" s="1"/>
  <c r="L143" i="6" l="1"/>
  <c r="C144" i="6"/>
  <c r="E144" i="6" l="1"/>
  <c r="D144" i="6" l="1"/>
  <c r="H144" i="6"/>
  <c r="I144" i="6" s="1"/>
  <c r="L144" i="6" l="1"/>
  <c r="C145" i="6"/>
  <c r="E145" i="6" l="1"/>
  <c r="D145" i="6" l="1"/>
  <c r="H145" i="6"/>
  <c r="I145" i="6" s="1"/>
  <c r="C146" i="6" l="1"/>
  <c r="L145" i="6"/>
  <c r="E146" i="6" l="1"/>
  <c r="D146" i="6" l="1"/>
  <c r="H146" i="6"/>
  <c r="I146" i="6" s="1"/>
  <c r="L146" i="6" l="1"/>
  <c r="C147" i="6"/>
  <c r="E147" i="6" l="1"/>
  <c r="D147" i="6" l="1"/>
  <c r="H147" i="6"/>
  <c r="I147" i="6" s="1"/>
  <c r="L147" i="6" l="1"/>
  <c r="C148" i="6"/>
  <c r="E148" i="6" l="1"/>
  <c r="D148" i="6" l="1"/>
  <c r="H148" i="6"/>
  <c r="I148" i="6" s="1"/>
  <c r="L148" i="6" l="1"/>
  <c r="C149" i="6"/>
  <c r="E149" i="6" l="1"/>
  <c r="D149" i="6" l="1"/>
  <c r="H149" i="6"/>
  <c r="I149" i="6" s="1"/>
  <c r="L149" i="6" l="1"/>
  <c r="C150" i="6"/>
  <c r="E150" i="6" l="1"/>
  <c r="H150" i="6" l="1"/>
  <c r="I150" i="6" s="1"/>
  <c r="D150" i="6"/>
  <c r="C151" i="6" l="1"/>
  <c r="L150" i="6"/>
  <c r="E151" i="6" l="1"/>
  <c r="H151" i="6" l="1"/>
  <c r="I151" i="6" s="1"/>
  <c r="D151" i="6"/>
  <c r="C152" i="6" l="1"/>
  <c r="L151" i="6"/>
  <c r="E152" i="6" l="1"/>
  <c r="D152" i="6" l="1"/>
  <c r="H152" i="6"/>
  <c r="I152" i="6" s="1"/>
  <c r="L152" i="6" l="1"/>
  <c r="C153" i="6"/>
  <c r="E153" i="6" l="1"/>
  <c r="D153" i="6" l="1"/>
  <c r="H153" i="6"/>
  <c r="I153" i="6" s="1"/>
  <c r="L153" i="6" l="1"/>
  <c r="C154" i="6"/>
  <c r="E154" i="6" l="1"/>
  <c r="H154" i="6" l="1"/>
  <c r="I154" i="6" s="1"/>
  <c r="D154" i="6"/>
  <c r="C155" i="6" l="1"/>
  <c r="L154" i="6"/>
  <c r="E155" i="6" l="1"/>
  <c r="H155" i="6" l="1"/>
  <c r="I155" i="6" s="1"/>
  <c r="D155" i="6"/>
  <c r="C156" i="6" l="1"/>
  <c r="L155" i="6"/>
  <c r="E156" i="6" l="1"/>
  <c r="D156" i="6" l="1"/>
  <c r="H156" i="6"/>
  <c r="I156" i="6" s="1"/>
  <c r="L156" i="6" l="1"/>
  <c r="C157" i="6"/>
  <c r="E157" i="6" l="1"/>
  <c r="D157" i="6" l="1"/>
  <c r="H157" i="6"/>
  <c r="I157" i="6" s="1"/>
  <c r="L157" i="6" l="1"/>
  <c r="C158" i="6"/>
  <c r="E158" i="6" l="1"/>
  <c r="H158" i="6" l="1"/>
  <c r="I158" i="6" s="1"/>
  <c r="D158" i="6"/>
  <c r="L158" i="6" l="1"/>
  <c r="C159" i="6"/>
  <c r="E159" i="6" l="1"/>
  <c r="D159" i="6" l="1"/>
  <c r="H159" i="6"/>
  <c r="I159" i="6" s="1"/>
  <c r="L159" i="6" l="1"/>
  <c r="C160" i="6"/>
  <c r="E160" i="6" l="1"/>
  <c r="H160" i="6" l="1"/>
  <c r="I160" i="6" s="1"/>
  <c r="D160" i="6"/>
  <c r="C161" i="6" l="1"/>
  <c r="L160" i="6"/>
  <c r="E161" i="6" l="1"/>
  <c r="H161" i="6" l="1"/>
  <c r="I161" i="6" s="1"/>
  <c r="D161" i="6"/>
  <c r="C162" i="6" l="1"/>
  <c r="L161" i="6"/>
  <c r="E162" i="6" l="1"/>
  <c r="D162" i="6" l="1"/>
  <c r="H162" i="6"/>
  <c r="I162" i="6" s="1"/>
  <c r="L162" i="6" l="1"/>
  <c r="C163" i="6"/>
  <c r="E163" i="6" l="1"/>
  <c r="H163" i="6" l="1"/>
  <c r="I163" i="6" s="1"/>
  <c r="D163" i="6"/>
  <c r="C164" i="6" l="1"/>
  <c r="L163" i="6"/>
  <c r="E164" i="6" l="1"/>
  <c r="H164" i="6" l="1"/>
  <c r="I164" i="6" s="1"/>
  <c r="D164" i="6"/>
  <c r="C165" i="6" l="1"/>
  <c r="L164" i="6"/>
  <c r="E165" i="6" l="1"/>
  <c r="D165" i="6" l="1"/>
  <c r="H165" i="6"/>
  <c r="I165" i="6" s="1"/>
  <c r="C166" i="6" l="1"/>
  <c r="L165" i="6"/>
  <c r="E166" i="6" l="1"/>
  <c r="H166" i="6" l="1"/>
  <c r="I166" i="6" s="1"/>
  <c r="D166" i="6"/>
  <c r="C167" i="6" l="1"/>
  <c r="L166" i="6"/>
  <c r="E167" i="6" l="1"/>
  <c r="H167" i="6" l="1"/>
  <c r="I167" i="6" s="1"/>
  <c r="D167" i="6"/>
  <c r="C168" i="6" l="1"/>
  <c r="L167" i="6"/>
  <c r="E168" i="6" l="1"/>
  <c r="D168" i="6" l="1"/>
  <c r="H168" i="6"/>
  <c r="I168" i="6" s="1"/>
  <c r="L168" i="6" l="1"/>
  <c r="C169" i="6"/>
  <c r="E169" i="6" l="1"/>
  <c r="D169" i="6" l="1"/>
  <c r="H169" i="6"/>
  <c r="I169" i="6" s="1"/>
  <c r="L169" i="6" l="1"/>
  <c r="C170" i="6"/>
  <c r="E170" i="6" l="1"/>
  <c r="D170" i="6" l="1"/>
  <c r="H170" i="6"/>
  <c r="I170" i="6" s="1"/>
  <c r="L170" i="6" l="1"/>
  <c r="C171" i="6"/>
  <c r="E171" i="6" l="1"/>
  <c r="H171" i="6" l="1"/>
  <c r="I171" i="6" s="1"/>
  <c r="D171" i="6"/>
  <c r="C172" i="6" l="1"/>
  <c r="L171" i="6"/>
  <c r="E172" i="6" l="1"/>
  <c r="D172" i="6" l="1"/>
  <c r="H172" i="6"/>
  <c r="I172" i="6" s="1"/>
  <c r="L172" i="6" l="1"/>
  <c r="C173" i="6"/>
  <c r="E173" i="6" l="1"/>
  <c r="H173" i="6" l="1"/>
  <c r="I173" i="6" s="1"/>
  <c r="D173" i="6"/>
  <c r="C174" i="6" l="1"/>
  <c r="L173" i="6"/>
  <c r="E174" i="6" l="1"/>
  <c r="D174" i="6" l="1"/>
  <c r="H174" i="6"/>
  <c r="I174" i="6" s="1"/>
  <c r="L174" i="6" l="1"/>
  <c r="C175" i="6"/>
  <c r="E175" i="6" l="1"/>
  <c r="H175" i="6" l="1"/>
  <c r="I175" i="6" s="1"/>
  <c r="D175" i="6"/>
  <c r="C176" i="6" l="1"/>
  <c r="L175" i="6"/>
  <c r="E176" i="6" l="1"/>
  <c r="H176" i="6" l="1"/>
  <c r="I176" i="6" s="1"/>
  <c r="D176" i="6"/>
  <c r="C177" i="6" l="1"/>
  <c r="L176" i="6"/>
  <c r="E177" i="6" l="1"/>
  <c r="H177" i="6" l="1"/>
  <c r="I177" i="6" s="1"/>
  <c r="D177" i="6"/>
  <c r="C178" i="6" l="1"/>
  <c r="L177" i="6"/>
  <c r="E178" i="6" l="1"/>
  <c r="D178" i="6" l="1"/>
  <c r="H178" i="6"/>
  <c r="I178" i="6" s="1"/>
  <c r="L178" i="6" l="1"/>
  <c r="C179" i="6"/>
  <c r="E179" i="6" l="1"/>
  <c r="D179" i="6" l="1"/>
  <c r="H179" i="6"/>
  <c r="I179" i="6" s="1"/>
  <c r="L179" i="6" l="1"/>
  <c r="C180" i="6"/>
  <c r="E180" i="6" l="1"/>
  <c r="D180" i="6" l="1"/>
  <c r="H180" i="6"/>
  <c r="I180" i="6" s="1"/>
  <c r="L180" i="6" l="1"/>
  <c r="C181" i="6"/>
  <c r="E181" i="6" l="1"/>
  <c r="H181" i="6" l="1"/>
  <c r="I181" i="6" s="1"/>
  <c r="D181" i="6"/>
  <c r="L181" i="6" l="1"/>
  <c r="C182" i="6"/>
  <c r="E182" i="6" l="1"/>
  <c r="D182" i="6" l="1"/>
  <c r="H182" i="6"/>
  <c r="I182" i="6" s="1"/>
  <c r="C183" i="6" l="1"/>
  <c r="L182" i="6"/>
  <c r="E183" i="6" l="1"/>
  <c r="H183" i="6" l="1"/>
  <c r="I183" i="6" s="1"/>
  <c r="D183" i="6"/>
  <c r="C184" i="6" l="1"/>
  <c r="L183" i="6"/>
  <c r="E184" i="6" l="1"/>
  <c r="H184" i="6" l="1"/>
  <c r="I184" i="6" s="1"/>
  <c r="D184" i="6"/>
  <c r="L184" i="6" l="1"/>
  <c r="C185" i="6"/>
  <c r="E185" i="6" l="1"/>
  <c r="D185" i="6" l="1"/>
  <c r="H185" i="6"/>
  <c r="I185" i="6" s="1"/>
  <c r="L185" i="6" l="1"/>
  <c r="C186" i="6"/>
  <c r="E186" i="6" l="1"/>
  <c r="H186" i="6" l="1"/>
  <c r="I186" i="6" s="1"/>
  <c r="D186" i="6"/>
  <c r="C187" i="6" l="1"/>
  <c r="L186" i="6"/>
  <c r="E187" i="6" l="1"/>
  <c r="D187" i="6" l="1"/>
  <c r="H187" i="6"/>
  <c r="I187" i="6" s="1"/>
  <c r="L187" i="6" l="1"/>
  <c r="C188" i="6"/>
  <c r="E188" i="6" l="1"/>
  <c r="H188" i="6" l="1"/>
  <c r="I188" i="6" s="1"/>
  <c r="D188" i="6"/>
  <c r="C189" i="6" l="1"/>
  <c r="L188" i="6"/>
  <c r="E189" i="6" l="1"/>
  <c r="H189" i="6" l="1"/>
  <c r="I189" i="6" s="1"/>
  <c r="D189" i="6"/>
  <c r="C190" i="6" l="1"/>
  <c r="L189" i="6"/>
  <c r="E190" i="6" l="1"/>
  <c r="H190" i="6" l="1"/>
  <c r="I190" i="6" s="1"/>
  <c r="D190" i="6"/>
  <c r="C191" i="6" l="1"/>
  <c r="L190" i="6"/>
  <c r="E191" i="6" l="1"/>
  <c r="H191" i="6" l="1"/>
  <c r="I191" i="6" s="1"/>
  <c r="D191" i="6"/>
  <c r="C192" i="6" l="1"/>
  <c r="L191" i="6"/>
  <c r="E192" i="6" l="1"/>
  <c r="H192" i="6" l="1"/>
  <c r="I192" i="6" s="1"/>
  <c r="D192" i="6"/>
  <c r="C193" i="6" l="1"/>
  <c r="L192" i="6"/>
  <c r="E193" i="6" l="1"/>
  <c r="H193" i="6" l="1"/>
  <c r="I193" i="6" s="1"/>
  <c r="D193" i="6"/>
  <c r="C194" i="6" l="1"/>
  <c r="L193" i="6"/>
  <c r="E194" i="6" l="1"/>
  <c r="H194" i="6" l="1"/>
  <c r="I194" i="6" s="1"/>
  <c r="D194" i="6"/>
  <c r="L194" i="6" l="1"/>
  <c r="C195" i="6"/>
  <c r="E195" i="6" l="1"/>
  <c r="H195" i="6" l="1"/>
  <c r="I195" i="6" s="1"/>
  <c r="D195" i="6"/>
  <c r="C196" i="6" l="1"/>
  <c r="L195" i="6"/>
  <c r="E196" i="6" l="1"/>
  <c r="H196" i="6" l="1"/>
  <c r="I196" i="6" s="1"/>
  <c r="D196" i="6"/>
  <c r="C197" i="6" l="1"/>
  <c r="L196" i="6"/>
  <c r="E197" i="6" l="1"/>
  <c r="D197" i="6" l="1"/>
  <c r="H197" i="6"/>
  <c r="I197" i="6" s="1"/>
  <c r="L197" i="6" l="1"/>
  <c r="C198" i="6"/>
  <c r="E198" i="6" l="1"/>
  <c r="D198" i="6" l="1"/>
  <c r="H198" i="6"/>
  <c r="I198" i="6" s="1"/>
  <c r="L198" i="6" l="1"/>
  <c r="C199" i="6"/>
  <c r="E199" i="6" l="1"/>
  <c r="H199" i="6" l="1"/>
  <c r="I199" i="6" s="1"/>
  <c r="D199" i="6"/>
  <c r="C200" i="6" l="1"/>
  <c r="L199" i="6"/>
  <c r="E200" i="6" l="1"/>
  <c r="H200" i="6" l="1"/>
  <c r="I200" i="6" s="1"/>
  <c r="D200" i="6"/>
  <c r="C201" i="6" l="1"/>
  <c r="L200" i="6"/>
  <c r="E201" i="6" l="1"/>
  <c r="H201" i="6" l="1"/>
  <c r="I201" i="6" s="1"/>
  <c r="L201" i="6" s="1"/>
  <c r="D201" i="6"/>
  <c r="C202" i="6" s="1"/>
  <c r="E202" i="6" l="1"/>
  <c r="H202" i="6" l="1"/>
  <c r="I202" i="6" s="1"/>
  <c r="L202" i="6" s="1"/>
  <c r="D202" i="6"/>
  <c r="C203" i="6" s="1"/>
  <c r="E203" i="6" l="1"/>
  <c r="H203" i="6" l="1"/>
  <c r="I203" i="6" s="1"/>
  <c r="L203" i="6" s="1"/>
  <c r="D203" i="6"/>
  <c r="C204" i="6" s="1"/>
  <c r="E204" i="6" l="1"/>
  <c r="D204" i="6" l="1"/>
  <c r="C205" i="6" s="1"/>
  <c r="H204" i="6"/>
  <c r="I204" i="6" s="1"/>
  <c r="L204" i="6" s="1"/>
  <c r="E205" i="6" l="1"/>
  <c r="D205" i="6" l="1"/>
  <c r="C206" i="6" s="1"/>
  <c r="H205" i="6"/>
  <c r="I205" i="6" s="1"/>
  <c r="L205" i="6" s="1"/>
  <c r="E206" i="6" l="1"/>
  <c r="D206" i="6" l="1"/>
  <c r="C207" i="6" s="1"/>
  <c r="H206" i="6"/>
  <c r="I206" i="6" s="1"/>
  <c r="L206" i="6" s="1"/>
  <c r="E207" i="6" l="1"/>
  <c r="H207" i="6" l="1"/>
  <c r="I207" i="6" s="1"/>
  <c r="L207" i="6" s="1"/>
  <c r="D207" i="6"/>
  <c r="C208" i="6" s="1"/>
  <c r="E208" i="6" l="1"/>
  <c r="H208" i="6" l="1"/>
  <c r="I208" i="6" s="1"/>
  <c r="L208" i="6" s="1"/>
  <c r="D208" i="6"/>
  <c r="C209" i="6" s="1"/>
  <c r="E209" i="6" l="1"/>
  <c r="D209" i="6" l="1"/>
  <c r="C210" i="6" s="1"/>
  <c r="H209" i="6"/>
  <c r="I209" i="6" s="1"/>
  <c r="L209" i="6" s="1"/>
  <c r="E210" i="6" l="1"/>
  <c r="D210" i="6" l="1"/>
  <c r="C211" i="6" s="1"/>
  <c r="H210" i="6"/>
  <c r="I210" i="6" s="1"/>
  <c r="L210" i="6" s="1"/>
  <c r="E211" i="6" l="1"/>
  <c r="H211" i="6" s="1"/>
  <c r="I211" i="6" s="1"/>
  <c r="L211" i="6" s="1"/>
  <c r="D211" i="6" l="1"/>
  <c r="C212" i="6" s="1"/>
  <c r="E212" i="6" l="1"/>
  <c r="H212" i="6" l="1"/>
  <c r="I212" i="6" s="1"/>
  <c r="L212" i="6" s="1"/>
  <c r="D212" i="6"/>
  <c r="C213" i="6" l="1"/>
  <c r="E213" i="6" l="1"/>
  <c r="H213" i="6" l="1"/>
  <c r="I213" i="6" s="1"/>
  <c r="L213" i="6" s="1"/>
  <c r="D213" i="6"/>
  <c r="C214" i="6" l="1"/>
  <c r="E214" i="6" l="1"/>
  <c r="D214" i="6" l="1"/>
  <c r="H214" i="6"/>
  <c r="I214" i="6" s="1"/>
  <c r="L214" i="6" s="1"/>
  <c r="C215" i="6" l="1"/>
  <c r="E215" i="6" l="1"/>
  <c r="H215" i="6" l="1"/>
  <c r="I215" i="6" s="1"/>
  <c r="L215" i="6" s="1"/>
  <c r="D215" i="6"/>
  <c r="C216" i="6" l="1"/>
  <c r="E216" i="6" l="1"/>
  <c r="D216" i="6" l="1"/>
  <c r="H216" i="6"/>
  <c r="I216" i="6" s="1"/>
  <c r="L216" i="6" s="1"/>
  <c r="C217" i="6" l="1"/>
  <c r="E217" i="6" l="1"/>
  <c r="D217" i="6" l="1"/>
  <c r="H217" i="6"/>
  <c r="I217" i="6" s="1"/>
  <c r="L217" i="6" s="1"/>
  <c r="C218" i="6" l="1"/>
  <c r="E218" i="6" l="1"/>
  <c r="H218" i="6" l="1"/>
  <c r="I218" i="6" s="1"/>
  <c r="L218" i="6" s="1"/>
  <c r="D218" i="6"/>
  <c r="C219" i="6" l="1"/>
  <c r="E219" i="6" l="1"/>
  <c r="D219" i="6" l="1"/>
  <c r="H219" i="6"/>
  <c r="I219" i="6" s="1"/>
  <c r="L219" i="6" s="1"/>
  <c r="C220" i="6" l="1"/>
  <c r="E220" i="6" l="1"/>
  <c r="D220" i="6" l="1"/>
  <c r="H220" i="6"/>
  <c r="I220" i="6" s="1"/>
  <c r="L220" i="6" s="1"/>
  <c r="C221" i="6" l="1"/>
  <c r="E221" i="6" l="1"/>
  <c r="H221" i="6" l="1"/>
  <c r="I221" i="6" s="1"/>
  <c r="L221" i="6" s="1"/>
  <c r="D221" i="6"/>
  <c r="C222" i="6" l="1"/>
  <c r="E222" i="6" l="1"/>
  <c r="D222" i="6" l="1"/>
  <c r="H222" i="6"/>
  <c r="I222" i="6" s="1"/>
  <c r="L222" i="6" s="1"/>
  <c r="C223" i="6" l="1"/>
  <c r="E223" i="6" l="1"/>
  <c r="H223" i="6" l="1"/>
  <c r="I223" i="6" s="1"/>
  <c r="L223" i="6" s="1"/>
  <c r="D223" i="6"/>
  <c r="C224" i="6" l="1"/>
  <c r="E224" i="6" l="1"/>
  <c r="D224" i="6" l="1"/>
  <c r="H224" i="6"/>
  <c r="I224" i="6" s="1"/>
  <c r="L224" i="6" s="1"/>
  <c r="C225" i="6" l="1"/>
  <c r="E225" i="6" l="1"/>
  <c r="D225" i="6" l="1"/>
  <c r="H225" i="6"/>
  <c r="I225" i="6" s="1"/>
  <c r="L225" i="6" s="1"/>
  <c r="C226" i="6" l="1"/>
  <c r="E226" i="6" l="1"/>
  <c r="H226" i="6" l="1"/>
  <c r="I226" i="6" s="1"/>
  <c r="L226" i="6" s="1"/>
  <c r="D226" i="6"/>
  <c r="C227" i="6" l="1"/>
  <c r="E227" i="6" l="1"/>
  <c r="H227" i="6" l="1"/>
  <c r="I227" i="6" s="1"/>
  <c r="L227" i="6" s="1"/>
  <c r="D227" i="6"/>
  <c r="C228" i="6" l="1"/>
  <c r="E228" i="6" l="1"/>
  <c r="D228" i="6" l="1"/>
  <c r="H228" i="6"/>
  <c r="I228" i="6" s="1"/>
  <c r="L228" i="6" s="1"/>
  <c r="C229" i="6" l="1"/>
  <c r="E229" i="6" l="1"/>
  <c r="D229" i="6" l="1"/>
  <c r="H229" i="6"/>
  <c r="I229" i="6" s="1"/>
  <c r="L229" i="6" s="1"/>
  <c r="C230" i="6" l="1"/>
  <c r="E230" i="6" l="1"/>
  <c r="H230" i="6" l="1"/>
  <c r="I230" i="6" s="1"/>
  <c r="L230" i="6" s="1"/>
  <c r="D230" i="6"/>
  <c r="C231" i="6" l="1"/>
  <c r="E231" i="6" l="1"/>
  <c r="H231" i="6" l="1"/>
  <c r="I231" i="6" s="1"/>
  <c r="L231" i="6" s="1"/>
  <c r="D231" i="6"/>
  <c r="C232" i="6" l="1"/>
  <c r="E232" i="6" l="1"/>
  <c r="H232" i="6" l="1"/>
  <c r="I232" i="6" s="1"/>
  <c r="L232" i="6" s="1"/>
  <c r="D232" i="6"/>
  <c r="C233" i="6" l="1"/>
  <c r="E233" i="6" l="1"/>
  <c r="H233" i="6" l="1"/>
  <c r="I233" i="6" s="1"/>
  <c r="L233" i="6" s="1"/>
  <c r="D233" i="6"/>
  <c r="C234" i="6" l="1"/>
  <c r="E234" i="6" l="1"/>
  <c r="D234" i="6" l="1"/>
  <c r="H234" i="6"/>
  <c r="I234" i="6" s="1"/>
  <c r="L234" i="6" s="1"/>
  <c r="C235" i="6" l="1"/>
  <c r="E235" i="6" l="1"/>
  <c r="H235" i="6" l="1"/>
  <c r="I235" i="6" s="1"/>
  <c r="L235" i="6" s="1"/>
  <c r="D235" i="6"/>
  <c r="C236" i="6" l="1"/>
  <c r="E236" i="6" l="1"/>
  <c r="D236" i="6" l="1"/>
  <c r="H236" i="6"/>
  <c r="I236" i="6" s="1"/>
  <c r="L236" i="6" s="1"/>
  <c r="C237" i="6" l="1"/>
  <c r="E237" i="6" l="1"/>
  <c r="D237" i="6" l="1"/>
  <c r="H237" i="6"/>
  <c r="I237" i="6" s="1"/>
  <c r="L237" i="6" s="1"/>
  <c r="C238" i="6" l="1"/>
  <c r="E238" i="6" l="1"/>
  <c r="H238" i="6" l="1"/>
  <c r="I238" i="6" s="1"/>
  <c r="L238" i="6" s="1"/>
  <c r="D238" i="6"/>
  <c r="C239" i="6" l="1"/>
  <c r="E239" i="6" l="1"/>
  <c r="H239" i="6" l="1"/>
  <c r="I239" i="6" s="1"/>
  <c r="L239" i="6" s="1"/>
  <c r="D239" i="6"/>
  <c r="C240" i="6" l="1"/>
  <c r="E240" i="6" l="1"/>
  <c r="H240" i="6" l="1"/>
  <c r="I240" i="6" s="1"/>
  <c r="L240" i="6" s="1"/>
  <c r="D240" i="6"/>
  <c r="C241" i="6" l="1"/>
  <c r="E241" i="6" l="1"/>
  <c r="H241" i="6" l="1"/>
  <c r="I241" i="6" s="1"/>
  <c r="L241" i="6" s="1"/>
  <c r="D241" i="6"/>
  <c r="C242" i="6" l="1"/>
  <c r="E242" i="6" l="1"/>
  <c r="D242" i="6" l="1"/>
  <c r="H242" i="6"/>
  <c r="I242" i="6" s="1"/>
  <c r="L242" i="6" s="1"/>
  <c r="C243" i="6" l="1"/>
  <c r="E243" i="6" l="1"/>
  <c r="D243" i="6" l="1"/>
  <c r="H243" i="6"/>
  <c r="I243" i="6" s="1"/>
  <c r="L243" i="6" s="1"/>
  <c r="C244" i="6" l="1"/>
  <c r="E244" i="6" l="1"/>
  <c r="H244" i="6" l="1"/>
  <c r="I244" i="6" s="1"/>
  <c r="L244" i="6" s="1"/>
  <c r="D244" i="6"/>
  <c r="C245" i="6" l="1"/>
  <c r="E245" i="6" l="1"/>
  <c r="H245" i="6" l="1"/>
  <c r="I245" i="6" s="1"/>
  <c r="L245" i="6" s="1"/>
  <c r="D245" i="6"/>
  <c r="C246" i="6" l="1"/>
  <c r="E246" i="6" l="1"/>
  <c r="H246" i="6" l="1"/>
  <c r="I246" i="6" s="1"/>
  <c r="L246" i="6" s="1"/>
  <c r="D246" i="6"/>
  <c r="C247" i="6" l="1"/>
  <c r="E247" i="6" l="1"/>
  <c r="D247" i="6" l="1"/>
  <c r="H247" i="6"/>
  <c r="I247" i="6" s="1"/>
  <c r="L247" i="6" s="1"/>
  <c r="C248" i="6" l="1"/>
  <c r="E248" i="6" l="1"/>
  <c r="D248" i="6" l="1"/>
  <c r="H248" i="6"/>
  <c r="I248" i="6" s="1"/>
  <c r="L248" i="6" s="1"/>
  <c r="C249" i="6" l="1"/>
  <c r="E249" i="6" l="1"/>
  <c r="D249" i="6" l="1"/>
  <c r="H249" i="6"/>
  <c r="I249" i="6" s="1"/>
  <c r="L249" i="6" s="1"/>
  <c r="C250" i="6" l="1"/>
  <c r="E250" i="6" l="1"/>
  <c r="H250" i="6" l="1"/>
  <c r="I250" i="6" s="1"/>
  <c r="L250" i="6" s="1"/>
  <c r="D250" i="6"/>
  <c r="C251" i="6" l="1"/>
  <c r="E251" i="6" l="1"/>
  <c r="D251" i="6" l="1"/>
  <c r="H251" i="6"/>
  <c r="I251" i="6" s="1"/>
  <c r="L251" i="6" s="1"/>
  <c r="C252" i="6" l="1"/>
  <c r="E252" i="6" l="1"/>
  <c r="D252" i="6" l="1"/>
  <c r="H252" i="6"/>
  <c r="I252" i="6" s="1"/>
  <c r="L252" i="6" s="1"/>
  <c r="C253" i="6" l="1"/>
  <c r="E253" i="6" l="1"/>
  <c r="D253" i="6" l="1"/>
  <c r="H253" i="6"/>
  <c r="I253" i="6" s="1"/>
  <c r="L253" i="6" s="1"/>
  <c r="C254" i="6" l="1"/>
  <c r="E254" i="6" l="1"/>
  <c r="H254" i="6" l="1"/>
  <c r="I254" i="6" s="1"/>
  <c r="L254" i="6" s="1"/>
  <c r="D254" i="6"/>
  <c r="C255" i="6" l="1"/>
  <c r="E255" i="6" l="1"/>
  <c r="D255" i="6" l="1"/>
  <c r="H255" i="6"/>
  <c r="I255" i="6" s="1"/>
  <c r="L255" i="6" s="1"/>
  <c r="C256" i="6" l="1"/>
  <c r="E256" i="6" l="1"/>
  <c r="D256" i="6" l="1"/>
  <c r="H256" i="6"/>
  <c r="I256" i="6" s="1"/>
  <c r="L256" i="6" s="1"/>
  <c r="C257" i="6" l="1"/>
  <c r="E257" i="6" l="1"/>
  <c r="H257" i="6" l="1"/>
  <c r="I257" i="6" s="1"/>
  <c r="L257" i="6" s="1"/>
  <c r="D257" i="6"/>
  <c r="C258" i="6" l="1"/>
  <c r="E258" i="6" l="1"/>
  <c r="D258" i="6" l="1"/>
  <c r="H258" i="6"/>
  <c r="I258" i="6" s="1"/>
  <c r="L258" i="6" s="1"/>
  <c r="C259" i="6" l="1"/>
  <c r="E259" i="6" l="1"/>
  <c r="H259" i="6" l="1"/>
  <c r="I259" i="6" s="1"/>
  <c r="L259" i="6" s="1"/>
  <c r="D259" i="6"/>
  <c r="C260" i="6" l="1"/>
  <c r="E260" i="6" l="1"/>
  <c r="D260" i="6" l="1"/>
  <c r="H260" i="6"/>
  <c r="I260" i="6" s="1"/>
  <c r="L260" i="6" s="1"/>
  <c r="C261" i="6" l="1"/>
  <c r="E261" i="6" l="1"/>
  <c r="H261" i="6" l="1"/>
  <c r="I261" i="6" s="1"/>
  <c r="L261" i="6" s="1"/>
  <c r="D261" i="6"/>
  <c r="C262" i="6" l="1"/>
  <c r="E262" i="6" l="1"/>
  <c r="H262" i="6" l="1"/>
  <c r="I262" i="6" s="1"/>
  <c r="L262" i="6" s="1"/>
  <c r="D262" i="6"/>
  <c r="C263" i="6" l="1"/>
  <c r="E263" i="6" l="1"/>
  <c r="H263" i="6" l="1"/>
  <c r="I263" i="6" s="1"/>
  <c r="L263" i="6" s="1"/>
  <c r="D263" i="6"/>
  <c r="C264" i="6" l="1"/>
  <c r="E264" i="6" l="1"/>
  <c r="H264" i="6" l="1"/>
  <c r="I264" i="6" s="1"/>
  <c r="L264" i="6" s="1"/>
  <c r="D264" i="6"/>
  <c r="C265" i="6" l="1"/>
  <c r="E265" i="6" l="1"/>
  <c r="D265" i="6" l="1"/>
  <c r="H265" i="6"/>
  <c r="I265" i="6" s="1"/>
  <c r="L265" i="6" s="1"/>
  <c r="C266" i="6" l="1"/>
  <c r="E266" i="6" l="1"/>
  <c r="D266" i="6" l="1"/>
  <c r="H266" i="6"/>
  <c r="I266" i="6" s="1"/>
  <c r="L266" i="6" s="1"/>
  <c r="C267" i="6" l="1"/>
  <c r="E267" i="6" l="1"/>
  <c r="H267" i="6" l="1"/>
  <c r="I267" i="6" s="1"/>
  <c r="L267" i="6" s="1"/>
  <c r="D267" i="6"/>
  <c r="C268" i="6" l="1"/>
  <c r="E268" i="6" l="1"/>
  <c r="D268" i="6" l="1"/>
  <c r="H268" i="6"/>
  <c r="I268" i="6" s="1"/>
  <c r="L268" i="6" s="1"/>
  <c r="C269" i="6" l="1"/>
  <c r="E269" i="6" l="1"/>
  <c r="H269" i="6" l="1"/>
  <c r="I269" i="6" s="1"/>
  <c r="L269" i="6" s="1"/>
  <c r="D269" i="6"/>
  <c r="C270" i="6" l="1"/>
  <c r="E270" i="6" l="1"/>
  <c r="H270" i="6" l="1"/>
  <c r="I270" i="6" s="1"/>
  <c r="L270" i="6" s="1"/>
  <c r="D270" i="6"/>
  <c r="C271" i="6" l="1"/>
  <c r="E271" i="6" l="1"/>
  <c r="H271" i="6" l="1"/>
  <c r="I271" i="6" s="1"/>
  <c r="L271" i="6" s="1"/>
  <c r="D271" i="6"/>
  <c r="C272" i="6" l="1"/>
  <c r="E272" i="6" l="1"/>
  <c r="D272" i="6" l="1"/>
  <c r="H272" i="6"/>
  <c r="I272" i="6" s="1"/>
  <c r="L272" i="6" s="1"/>
  <c r="C273" i="6" l="1"/>
  <c r="E273" i="6" l="1"/>
  <c r="H273" i="6" l="1"/>
  <c r="I273" i="6" s="1"/>
  <c r="L273" i="6" s="1"/>
  <c r="D273" i="6"/>
  <c r="C274" i="6" l="1"/>
  <c r="E274" i="6" l="1"/>
  <c r="H274" i="6" l="1"/>
  <c r="I274" i="6" s="1"/>
  <c r="L274" i="6" s="1"/>
  <c r="D274" i="6"/>
  <c r="C275" i="6" l="1"/>
  <c r="E275" i="6" l="1"/>
  <c r="H275" i="6" l="1"/>
  <c r="I275" i="6" s="1"/>
  <c r="L275" i="6" s="1"/>
  <c r="D275" i="6"/>
  <c r="C276" i="6" l="1"/>
  <c r="E276" i="6" l="1"/>
  <c r="H276" i="6" l="1"/>
  <c r="I276" i="6" s="1"/>
  <c r="L276" i="6" s="1"/>
  <c r="D276" i="6"/>
  <c r="C277" i="6" l="1"/>
  <c r="E277" i="6" l="1"/>
  <c r="D277" i="6" l="1"/>
  <c r="H277" i="6"/>
  <c r="I277" i="6" s="1"/>
  <c r="L277" i="6" s="1"/>
  <c r="C278" i="6" l="1"/>
  <c r="E278" i="6" l="1"/>
  <c r="H278" i="6" l="1"/>
  <c r="I278" i="6" s="1"/>
  <c r="L278" i="6" s="1"/>
  <c r="D278" i="6"/>
  <c r="C279" i="6" l="1"/>
  <c r="E279" i="6" l="1"/>
  <c r="H279" i="6" l="1"/>
  <c r="I279" i="6" s="1"/>
  <c r="L279" i="6" s="1"/>
  <c r="D279" i="6"/>
  <c r="C280" i="6" l="1"/>
  <c r="E280" i="6" l="1"/>
  <c r="H280" i="6" l="1"/>
  <c r="I280" i="6" s="1"/>
  <c r="L280" i="6" s="1"/>
  <c r="D280" i="6"/>
  <c r="C281" i="6" l="1"/>
  <c r="E281" i="6" l="1"/>
  <c r="H281" i="6" l="1"/>
  <c r="I281" i="6" s="1"/>
  <c r="L281" i="6" s="1"/>
  <c r="D281" i="6"/>
  <c r="C282" i="6" l="1"/>
  <c r="E282" i="6" l="1"/>
  <c r="D282" i="6" l="1"/>
  <c r="H282" i="6"/>
  <c r="I282" i="6" s="1"/>
  <c r="L282" i="6" s="1"/>
  <c r="C283" i="6" l="1"/>
  <c r="E283" i="6" l="1"/>
  <c r="D283" i="6" l="1"/>
  <c r="H283" i="6"/>
  <c r="I283" i="6" s="1"/>
  <c r="L283" i="6" s="1"/>
  <c r="C284" i="6" l="1"/>
  <c r="E284" i="6" l="1"/>
  <c r="H284" i="6" l="1"/>
  <c r="I284" i="6" s="1"/>
  <c r="L284" i="6" s="1"/>
  <c r="D284" i="6"/>
  <c r="C285" i="6" l="1"/>
  <c r="E285" i="6" l="1"/>
  <c r="D285" i="6" l="1"/>
  <c r="H285" i="6"/>
  <c r="I285" i="6" s="1"/>
  <c r="L285" i="6" s="1"/>
  <c r="C286" i="6" l="1"/>
  <c r="E286" i="6" l="1"/>
  <c r="D286" i="6" l="1"/>
  <c r="H286" i="6"/>
  <c r="I286" i="6" s="1"/>
  <c r="L286" i="6" s="1"/>
  <c r="C287" i="6" l="1"/>
  <c r="E287" i="6" l="1"/>
  <c r="H287" i="6" l="1"/>
  <c r="I287" i="6" s="1"/>
  <c r="L287" i="6" s="1"/>
  <c r="D287" i="6"/>
  <c r="C288" i="6" l="1"/>
  <c r="E288" i="6" l="1"/>
  <c r="H288" i="6" l="1"/>
  <c r="I288" i="6" s="1"/>
  <c r="L288" i="6" s="1"/>
  <c r="D288" i="6"/>
  <c r="C289" i="6" l="1"/>
  <c r="E289" i="6" l="1"/>
  <c r="D289" i="6" l="1"/>
  <c r="H289" i="6"/>
  <c r="I289" i="6" s="1"/>
  <c r="L289" i="6" s="1"/>
  <c r="C290" i="6" l="1"/>
  <c r="E290" i="6" l="1"/>
  <c r="H290" i="6" l="1"/>
  <c r="I290" i="6" s="1"/>
  <c r="L290" i="6" s="1"/>
  <c r="D290" i="6"/>
  <c r="C291" i="6" l="1"/>
  <c r="E291" i="6" l="1"/>
  <c r="H291" i="6" l="1"/>
  <c r="I291" i="6" s="1"/>
  <c r="L291" i="6" s="1"/>
  <c r="D291" i="6"/>
  <c r="C292" i="6" l="1"/>
  <c r="E292" i="6" l="1"/>
  <c r="D292" i="6" l="1"/>
  <c r="H292" i="6"/>
  <c r="I292" i="6" s="1"/>
  <c r="L292" i="6" s="1"/>
  <c r="C293" i="6" l="1"/>
  <c r="E293" i="6" l="1"/>
  <c r="H293" i="6" l="1"/>
  <c r="I293" i="6" s="1"/>
  <c r="L293" i="6" s="1"/>
  <c r="D293" i="6"/>
  <c r="C294" i="6" l="1"/>
  <c r="E294" i="6" l="1"/>
  <c r="H294" i="6" l="1"/>
  <c r="I294" i="6" s="1"/>
  <c r="L294" i="6" s="1"/>
  <c r="D294" i="6"/>
  <c r="C295" i="6" l="1"/>
  <c r="E295" i="6" l="1"/>
  <c r="D295" i="6" l="1"/>
  <c r="H295" i="6"/>
  <c r="I295" i="6" s="1"/>
  <c r="L295" i="6" s="1"/>
  <c r="C296" i="6" l="1"/>
  <c r="E296" i="6" l="1"/>
  <c r="H296" i="6" l="1"/>
  <c r="I296" i="6" s="1"/>
  <c r="L296" i="6" s="1"/>
  <c r="D296" i="6"/>
  <c r="C297" i="6" l="1"/>
  <c r="E297" i="6" l="1"/>
  <c r="H297" i="6" l="1"/>
  <c r="I297" i="6" s="1"/>
  <c r="L297" i="6" s="1"/>
  <c r="D297" i="6"/>
  <c r="C298" i="6" l="1"/>
  <c r="E298" i="6" l="1"/>
  <c r="D298" i="6" l="1"/>
  <c r="H298" i="6"/>
  <c r="I298" i="6" s="1"/>
  <c r="L298" i="6" s="1"/>
  <c r="C299" i="6" l="1"/>
  <c r="E299" i="6" l="1"/>
  <c r="H299" i="6" l="1"/>
  <c r="I299" i="6" s="1"/>
  <c r="L299" i="6" s="1"/>
  <c r="D299" i="6"/>
  <c r="C300" i="6" l="1"/>
  <c r="E300" i="6" l="1"/>
  <c r="D300" i="6" l="1"/>
  <c r="H300" i="6"/>
  <c r="I300" i="6" s="1"/>
  <c r="L300" i="6" s="1"/>
  <c r="C301" i="6" l="1"/>
  <c r="E301" i="6" l="1"/>
  <c r="H301" i="6" l="1"/>
  <c r="I301" i="6" s="1"/>
  <c r="L301" i="6" s="1"/>
  <c r="D301" i="6"/>
  <c r="C302" i="6" l="1"/>
  <c r="E302" i="6" l="1"/>
  <c r="H302" i="6" l="1"/>
  <c r="I302" i="6" s="1"/>
  <c r="L302" i="6" s="1"/>
  <c r="D302" i="6"/>
  <c r="C303" i="6" l="1"/>
  <c r="E303" i="6" l="1"/>
  <c r="H303" i="6" l="1"/>
  <c r="I303" i="6" s="1"/>
  <c r="L303" i="6" s="1"/>
  <c r="D303" i="6"/>
  <c r="C304" i="6" l="1"/>
  <c r="E304" i="6" l="1"/>
  <c r="D304" i="6" l="1"/>
  <c r="H304" i="6"/>
  <c r="I304" i="6" s="1"/>
  <c r="L304" i="6" s="1"/>
  <c r="C305" i="6" l="1"/>
  <c r="E305" i="6" l="1"/>
  <c r="D305" i="6" l="1"/>
  <c r="H305" i="6"/>
  <c r="I305" i="6" s="1"/>
  <c r="L305" i="6" s="1"/>
  <c r="C306" i="6" l="1"/>
  <c r="E306" i="6" l="1"/>
  <c r="D306" i="6" l="1"/>
  <c r="H306" i="6"/>
  <c r="I306" i="6" s="1"/>
  <c r="L306" i="6" s="1"/>
  <c r="C307" i="6" l="1"/>
  <c r="E307" i="6" l="1"/>
  <c r="D307" i="6" l="1"/>
  <c r="H307" i="6"/>
  <c r="I307" i="6" s="1"/>
  <c r="L307" i="6" s="1"/>
  <c r="C308" i="6" l="1"/>
  <c r="E308" i="6" l="1"/>
  <c r="D308" i="6" l="1"/>
  <c r="H308" i="6"/>
  <c r="I308" i="6" s="1"/>
  <c r="L308" i="6" s="1"/>
  <c r="C309" i="6" l="1"/>
  <c r="E309" i="6" l="1"/>
  <c r="D309" i="6" l="1"/>
  <c r="H309" i="6"/>
  <c r="I309" i="6" s="1"/>
  <c r="L309" i="6" s="1"/>
  <c r="C310" i="6" l="1"/>
  <c r="E310" i="6" l="1"/>
  <c r="D310" i="6" l="1"/>
  <c r="H310" i="6"/>
  <c r="I310" i="6" s="1"/>
  <c r="L310" i="6" s="1"/>
  <c r="C311" i="6" l="1"/>
  <c r="E311" i="6" l="1"/>
  <c r="D311" i="6" l="1"/>
  <c r="H311" i="6"/>
  <c r="I311" i="6" s="1"/>
  <c r="L311" i="6" s="1"/>
  <c r="C312" i="6" l="1"/>
  <c r="E312" i="6" l="1"/>
  <c r="D312" i="6" l="1"/>
  <c r="H312" i="6"/>
  <c r="I312" i="6" s="1"/>
  <c r="L312" i="6" s="1"/>
  <c r="C313" i="6" l="1"/>
  <c r="E313" i="6" l="1"/>
  <c r="H313" i="6" l="1"/>
  <c r="I313" i="6" s="1"/>
  <c r="L313" i="6" s="1"/>
  <c r="D313" i="6"/>
  <c r="C314" i="6" l="1"/>
  <c r="E314" i="6" l="1"/>
  <c r="D314" i="6" l="1"/>
  <c r="H314" i="6"/>
  <c r="I314" i="6" s="1"/>
  <c r="L314" i="6" s="1"/>
  <c r="C315" i="6" l="1"/>
  <c r="E315" i="6" l="1"/>
  <c r="H315" i="6" l="1"/>
  <c r="I315" i="6" s="1"/>
  <c r="L315" i="6" s="1"/>
  <c r="D315" i="6"/>
  <c r="C316" i="6" l="1"/>
  <c r="E316" i="6" l="1"/>
  <c r="D316" i="6" l="1"/>
  <c r="H316" i="6"/>
  <c r="I316" i="6" s="1"/>
  <c r="L316" i="6" s="1"/>
  <c r="C317" i="6" l="1"/>
  <c r="E317" i="6" l="1"/>
  <c r="H317" i="6" l="1"/>
  <c r="I317" i="6" s="1"/>
  <c r="L317" i="6" s="1"/>
  <c r="D317" i="6"/>
  <c r="C318" i="6" l="1"/>
  <c r="E318" i="6" l="1"/>
  <c r="H318" i="6" l="1"/>
  <c r="I318" i="6" s="1"/>
  <c r="L318" i="6" s="1"/>
  <c r="D318" i="6"/>
  <c r="C319" i="6" l="1"/>
  <c r="E319" i="6" l="1"/>
  <c r="H319" i="6" l="1"/>
  <c r="I319" i="6" s="1"/>
  <c r="L319" i="6" s="1"/>
  <c r="D319" i="6"/>
  <c r="C320" i="6" l="1"/>
  <c r="E320" i="6" l="1"/>
  <c r="D320" i="6" l="1"/>
  <c r="H320" i="6"/>
  <c r="I320" i="6" s="1"/>
  <c r="L320" i="6" s="1"/>
  <c r="C321" i="6" l="1"/>
  <c r="E321" i="6" l="1"/>
  <c r="D321" i="6" l="1"/>
  <c r="H321" i="6"/>
  <c r="I321" i="6" s="1"/>
  <c r="L321" i="6" s="1"/>
  <c r="C322" i="6" l="1"/>
  <c r="E322" i="6" l="1"/>
  <c r="D322" i="6" l="1"/>
  <c r="H322" i="6"/>
  <c r="I322" i="6" s="1"/>
  <c r="L322" i="6" s="1"/>
  <c r="C323" i="6" l="1"/>
  <c r="E323" i="6" l="1"/>
  <c r="D323" i="6" l="1"/>
  <c r="H323" i="6"/>
  <c r="I323" i="6" s="1"/>
  <c r="L323" i="6" s="1"/>
  <c r="C324" i="6" l="1"/>
  <c r="E324" i="6" l="1"/>
  <c r="D324" i="6" l="1"/>
  <c r="H324" i="6"/>
  <c r="I324" i="6" s="1"/>
  <c r="L324" i="6" s="1"/>
  <c r="C325" i="6" l="1"/>
  <c r="E325" i="6" l="1"/>
  <c r="D325" i="6" l="1"/>
  <c r="H325" i="6"/>
  <c r="I325" i="6" s="1"/>
  <c r="L325" i="6" s="1"/>
  <c r="C326" i="6" l="1"/>
  <c r="E326" i="6" l="1"/>
  <c r="H326" i="6" l="1"/>
  <c r="I326" i="6" s="1"/>
  <c r="L326" i="6" s="1"/>
  <c r="D326" i="6"/>
  <c r="C327" i="6" l="1"/>
  <c r="E327" i="6" l="1"/>
  <c r="D327" i="6" l="1"/>
  <c r="H327" i="6"/>
  <c r="I327" i="6" s="1"/>
  <c r="L327" i="6" s="1"/>
  <c r="C328" i="6" l="1"/>
  <c r="E328" i="6" l="1"/>
  <c r="H328" i="6" l="1"/>
  <c r="I328" i="6" s="1"/>
  <c r="L328" i="6" s="1"/>
  <c r="D328" i="6"/>
  <c r="C329" i="6" l="1"/>
  <c r="E329" i="6" l="1"/>
  <c r="H329" i="6" l="1"/>
  <c r="I329" i="6" s="1"/>
  <c r="L329" i="6" s="1"/>
  <c r="D329" i="6"/>
  <c r="C330" i="6" l="1"/>
  <c r="E330" i="6" l="1"/>
  <c r="H330" i="6" l="1"/>
  <c r="I330" i="6" s="1"/>
  <c r="L330" i="6" s="1"/>
  <c r="D330" i="6"/>
  <c r="C331" i="6" l="1"/>
  <c r="E331" i="6" l="1"/>
  <c r="H331" i="6" l="1"/>
  <c r="I331" i="6" s="1"/>
  <c r="L331" i="6" s="1"/>
  <c r="D331" i="6"/>
  <c r="C332" i="6" l="1"/>
  <c r="E332" i="6" l="1"/>
  <c r="D332" i="6" l="1"/>
  <c r="H332" i="6"/>
  <c r="I332" i="6" s="1"/>
  <c r="L332" i="6" s="1"/>
  <c r="C333" i="6" l="1"/>
  <c r="E333" i="6" l="1"/>
  <c r="D333" i="6" l="1"/>
  <c r="H333" i="6"/>
  <c r="I333" i="6" s="1"/>
  <c r="L333" i="6" s="1"/>
  <c r="C334" i="6" l="1"/>
  <c r="E334" i="6" l="1"/>
  <c r="D334" i="6" l="1"/>
  <c r="H334" i="6"/>
  <c r="I334" i="6" s="1"/>
  <c r="L334" i="6" s="1"/>
  <c r="C335" i="6" l="1"/>
  <c r="E335" i="6" l="1"/>
  <c r="D335" i="6" l="1"/>
  <c r="H335" i="6"/>
  <c r="I335" i="6" s="1"/>
  <c r="L335" i="6" s="1"/>
  <c r="C336" i="6" l="1"/>
  <c r="E336" i="6" l="1"/>
  <c r="H336" i="6" l="1"/>
  <c r="I336" i="6" s="1"/>
  <c r="L336" i="6" s="1"/>
  <c r="D336" i="6"/>
  <c r="C337" i="6" l="1"/>
  <c r="E337" i="6" l="1"/>
  <c r="D337" i="6" l="1"/>
  <c r="H337" i="6"/>
  <c r="I337" i="6" s="1"/>
  <c r="L337" i="6" s="1"/>
  <c r="C338" i="6" l="1"/>
  <c r="E338" i="6" l="1"/>
  <c r="H338" i="6" l="1"/>
  <c r="I338" i="6" s="1"/>
  <c r="L338" i="6" s="1"/>
  <c r="D338" i="6"/>
  <c r="C339" i="6" l="1"/>
  <c r="E339" i="6" l="1"/>
  <c r="H339" i="6" l="1"/>
  <c r="I339" i="6" s="1"/>
  <c r="L339" i="6" s="1"/>
  <c r="D339" i="6"/>
  <c r="C340" i="6" l="1"/>
  <c r="E340" i="6" l="1"/>
  <c r="D340" i="6" l="1"/>
  <c r="H340" i="6"/>
  <c r="I340" i="6" s="1"/>
  <c r="L340" i="6" s="1"/>
  <c r="C341" i="6" l="1"/>
  <c r="E341" i="6" l="1"/>
  <c r="D341" i="6" l="1"/>
  <c r="H341" i="6"/>
  <c r="I341" i="6" s="1"/>
  <c r="L341" i="6" s="1"/>
  <c r="C342" i="6" l="1"/>
  <c r="E342" i="6" l="1"/>
  <c r="H342" i="6" l="1"/>
  <c r="I342" i="6" s="1"/>
  <c r="L342" i="6" s="1"/>
  <c r="D342" i="6"/>
  <c r="C343" i="6" l="1"/>
  <c r="E343" i="6" l="1"/>
  <c r="D343" i="6" l="1"/>
  <c r="H343" i="6"/>
  <c r="I343" i="6" s="1"/>
  <c r="L343" i="6" s="1"/>
  <c r="C344" i="6" l="1"/>
  <c r="E344" i="6" l="1"/>
  <c r="H344" i="6" l="1"/>
  <c r="I344" i="6" s="1"/>
  <c r="L344" i="6" s="1"/>
  <c r="D344" i="6"/>
  <c r="C345" i="6" l="1"/>
  <c r="E345" i="6" l="1"/>
  <c r="D345" i="6" l="1"/>
  <c r="H345" i="6"/>
  <c r="I345" i="6" s="1"/>
  <c r="L345" i="6" s="1"/>
  <c r="C346" i="6" l="1"/>
  <c r="E346" i="6" l="1"/>
  <c r="H346" i="6" l="1"/>
  <c r="I346" i="6" s="1"/>
  <c r="L346" i="6" s="1"/>
  <c r="D346" i="6"/>
  <c r="C347" i="6" l="1"/>
  <c r="E347" i="6" l="1"/>
  <c r="D347" i="6" l="1"/>
  <c r="H347" i="6"/>
  <c r="I347" i="6" s="1"/>
  <c r="L347" i="6" s="1"/>
  <c r="C348" i="6" l="1"/>
  <c r="E348" i="6" l="1"/>
  <c r="D348" i="6" l="1"/>
  <c r="H348" i="6"/>
  <c r="I348" i="6" s="1"/>
  <c r="L348" i="6" s="1"/>
  <c r="C349" i="6" l="1"/>
  <c r="E349" i="6" l="1"/>
  <c r="H349" i="6" l="1"/>
  <c r="I349" i="6" s="1"/>
  <c r="L349" i="6" s="1"/>
  <c r="D349" i="6"/>
  <c r="C350" i="6" l="1"/>
  <c r="E350" i="6" l="1"/>
  <c r="D350" i="6" l="1"/>
  <c r="H350" i="6"/>
  <c r="I350" i="6" s="1"/>
  <c r="L350" i="6" s="1"/>
  <c r="C351" i="6" l="1"/>
  <c r="E351" i="6" l="1"/>
  <c r="H351" i="6" l="1"/>
  <c r="I351" i="6" s="1"/>
  <c r="L351" i="6" s="1"/>
  <c r="D351" i="6"/>
  <c r="C352" i="6" l="1"/>
  <c r="E352" i="6" l="1"/>
  <c r="H352" i="6" l="1"/>
  <c r="I352" i="6" s="1"/>
  <c r="L352" i="6" s="1"/>
  <c r="D352" i="6"/>
  <c r="C353" i="6" l="1"/>
  <c r="E353" i="6" l="1"/>
  <c r="D353" i="6" l="1"/>
  <c r="H353" i="6"/>
  <c r="I353" i="6" s="1"/>
  <c r="L353" i="6" s="1"/>
  <c r="C354" i="6" l="1"/>
  <c r="E354" i="6" l="1"/>
  <c r="D354" i="6" l="1"/>
  <c r="H354" i="6"/>
  <c r="I354" i="6" s="1"/>
  <c r="L354" i="6" s="1"/>
  <c r="C355" i="6" l="1"/>
  <c r="E355" i="6" l="1"/>
  <c r="H355" i="6" l="1"/>
  <c r="I355" i="6" s="1"/>
  <c r="L355" i="6" s="1"/>
  <c r="D355" i="6"/>
  <c r="C356" i="6" l="1"/>
  <c r="E356" i="6" l="1"/>
  <c r="H356" i="6" l="1"/>
  <c r="I356" i="6" s="1"/>
  <c r="L356" i="6" s="1"/>
  <c r="D356" i="6"/>
  <c r="C357" i="6" l="1"/>
  <c r="E357" i="6" l="1"/>
  <c r="D357" i="6" l="1"/>
  <c r="H357" i="6"/>
  <c r="I357" i="6" s="1"/>
  <c r="L357" i="6" s="1"/>
  <c r="C358" i="6" l="1"/>
  <c r="E358" i="6" l="1"/>
  <c r="H358" i="6" l="1"/>
  <c r="I358" i="6" s="1"/>
  <c r="L358" i="6" s="1"/>
  <c r="D358" i="6"/>
  <c r="C359" i="6" l="1"/>
  <c r="E359" i="6" l="1"/>
  <c r="D359" i="6" l="1"/>
  <c r="H359" i="6"/>
  <c r="I359" i="6" s="1"/>
  <c r="L359" i="6" s="1"/>
  <c r="C360" i="6" l="1"/>
  <c r="E360" i="6" l="1"/>
  <c r="D360" i="6" l="1"/>
  <c r="H360" i="6"/>
  <c r="I360" i="6" s="1"/>
  <c r="L360" i="6" s="1"/>
  <c r="C361" i="6" l="1"/>
  <c r="E361" i="6" l="1"/>
  <c r="H361" i="6" l="1"/>
  <c r="I361" i="6" s="1"/>
  <c r="L361" i="6" s="1"/>
  <c r="D361" i="6"/>
  <c r="C362" i="6" l="1"/>
  <c r="E362" i="6" l="1"/>
  <c r="D362" i="6" l="1"/>
  <c r="H362" i="6"/>
  <c r="I362" i="6" s="1"/>
  <c r="L362" i="6" s="1"/>
  <c r="C363" i="6" l="1"/>
  <c r="E363" i="6" l="1"/>
  <c r="D363" i="6" l="1"/>
  <c r="H363" i="6"/>
  <c r="I363" i="6" s="1"/>
  <c r="L363" i="6" s="1"/>
  <c r="C364" i="6" l="1"/>
  <c r="E364" i="6" l="1"/>
  <c r="H364" i="6" l="1"/>
  <c r="I364" i="6" s="1"/>
  <c r="L364" i="6" s="1"/>
  <c r="D364" i="6"/>
  <c r="C365" i="6" l="1"/>
  <c r="E365" i="6" l="1"/>
  <c r="H365" i="6" l="1"/>
  <c r="I365" i="6" s="1"/>
  <c r="L365" i="6" s="1"/>
  <c r="D365" i="6"/>
  <c r="C366" i="6" l="1"/>
  <c r="E366" i="6" l="1"/>
  <c r="D366" i="6" l="1"/>
  <c r="H366" i="6"/>
  <c r="I366" i="6" s="1"/>
  <c r="L366" i="6" s="1"/>
  <c r="C367" i="6" l="1"/>
  <c r="E367" i="6" l="1"/>
  <c r="H367" i="6" l="1"/>
  <c r="I367" i="6" s="1"/>
  <c r="L367" i="6" s="1"/>
  <c r="D367" i="6"/>
  <c r="C368" i="6" l="1"/>
  <c r="E368" i="6" l="1"/>
  <c r="D368" i="6" l="1"/>
  <c r="H368" i="6"/>
  <c r="I368" i="6" s="1"/>
  <c r="L368" i="6" s="1"/>
  <c r="C369" i="6" l="1"/>
  <c r="E369" i="6" l="1"/>
  <c r="D369" i="6" l="1"/>
  <c r="H369" i="6"/>
  <c r="I369" i="6" s="1"/>
  <c r="L369" i="6" s="1"/>
  <c r="C370" i="6" l="1"/>
  <c r="E370" i="6" l="1"/>
  <c r="D370" i="6" l="1"/>
  <c r="H370" i="6"/>
  <c r="I370" i="6" s="1"/>
  <c r="L370" i="6" s="1"/>
  <c r="C371" i="6" l="1"/>
  <c r="E371" i="6" l="1"/>
  <c r="D371" i="6" l="1"/>
  <c r="C372" i="6" s="1"/>
  <c r="H371" i="6"/>
  <c r="I371" i="6" s="1"/>
  <c r="L371" i="6" s="1"/>
  <c r="E372" i="6" l="1"/>
  <c r="H372" i="6" l="1"/>
  <c r="I372" i="6" s="1"/>
  <c r="L372" i="6" s="1"/>
  <c r="D372" i="6"/>
  <c r="C373" i="6" s="1"/>
  <c r="E373" i="6" l="1"/>
  <c r="H373" i="6" l="1"/>
  <c r="I373" i="6" s="1"/>
  <c r="L373" i="6" s="1"/>
  <c r="D373" i="6"/>
  <c r="C374" i="6" s="1"/>
  <c r="E374" i="6" l="1"/>
  <c r="D374" i="6" l="1"/>
  <c r="C375" i="6" s="1"/>
  <c r="H374" i="6"/>
  <c r="I374" i="6" s="1"/>
  <c r="L374" i="6" s="1"/>
  <c r="E375" i="6" l="1"/>
  <c r="H375" i="6" l="1"/>
  <c r="I375" i="6" s="1"/>
  <c r="L375" i="6" s="1"/>
  <c r="D375" i="6"/>
  <c r="C376" i="6" s="1"/>
  <c r="E376" i="6" l="1"/>
  <c r="D376" i="6" l="1"/>
  <c r="C377" i="6" s="1"/>
  <c r="H376" i="6"/>
  <c r="I376" i="6" s="1"/>
  <c r="L376" i="6" s="1"/>
  <c r="E377" i="6" l="1"/>
  <c r="H377" i="6" l="1"/>
  <c r="I377" i="6" s="1"/>
  <c r="L377" i="6" s="1"/>
  <c r="D377" i="6"/>
  <c r="C378" i="6" s="1"/>
  <c r="E378" i="6" l="1"/>
  <c r="D378" i="6" l="1"/>
  <c r="C379" i="6" s="1"/>
  <c r="H378" i="6"/>
  <c r="I378" i="6" s="1"/>
  <c r="L378" i="6" s="1"/>
  <c r="E379" i="6" l="1"/>
  <c r="H379" i="6" l="1"/>
  <c r="I379" i="6" s="1"/>
  <c r="L379" i="6" s="1"/>
  <c r="D379" i="6"/>
  <c r="C380" i="6" s="1"/>
  <c r="E380" i="6" l="1"/>
  <c r="D380" i="6" l="1"/>
  <c r="H380" i="6"/>
  <c r="I380" i="6" s="1"/>
  <c r="L380" i="6" s="1"/>
</calcChain>
</file>

<file path=xl/sharedStrings.xml><?xml version="1.0" encoding="utf-8"?>
<sst xmlns="http://schemas.openxmlformats.org/spreadsheetml/2006/main" count="46" uniqueCount="45">
  <si>
    <t>VALOR RESIDUAL</t>
  </si>
  <si>
    <t>INFLACIÓN 2016</t>
  </si>
  <si>
    <t>INFLACIÓN 2017</t>
  </si>
  <si>
    <t>INFLACIÓN 2018</t>
  </si>
  <si>
    <t>INFLACIÓN 2019</t>
  </si>
  <si>
    <t>INFLACIÓN xxxx</t>
  </si>
  <si>
    <t>FECHA</t>
  </si>
  <si>
    <t>MONTO</t>
  </si>
  <si>
    <t>Valor UVI</t>
  </si>
  <si>
    <t>Seguro de Incendio</t>
  </si>
  <si>
    <t>PRESTAMO HIPOTECARIO UVI</t>
  </si>
  <si>
    <t>Valor Máx Propiedad $</t>
  </si>
  <si>
    <t>UCE</t>
  </si>
  <si>
    <t>MES</t>
  </si>
  <si>
    <t>IVA</t>
  </si>
  <si>
    <t>FLUJO EN UCEs</t>
  </si>
  <si>
    <t>PESOS</t>
  </si>
  <si>
    <t>AMORTIZACION</t>
  </si>
  <si>
    <t>INTERESES</t>
  </si>
  <si>
    <t>CUOTA PURA</t>
  </si>
  <si>
    <t>SEGURO</t>
  </si>
  <si>
    <t>CUOTA FINAL</t>
  </si>
  <si>
    <t>CUOTA $</t>
  </si>
  <si>
    <t>INGRESO REAL NETO MENSUAL</t>
  </si>
  <si>
    <t>RCI</t>
  </si>
  <si>
    <t>Préstamo Máx $</t>
  </si>
  <si>
    <t>Préstamo Total en UVIs</t>
  </si>
  <si>
    <t>Tasa</t>
  </si>
  <si>
    <t>Plazo (Meses)</t>
  </si>
  <si>
    <t>Cuota Mensual en UVIs</t>
  </si>
  <si>
    <r>
      <t xml:space="preserve">Las columnas coloreadas en naranja son las que deben estar visibles para los clientes. 
</t>
    </r>
    <r>
      <rPr>
        <b/>
        <sz val="11"/>
        <color rgb="FFFF0000"/>
        <rFont val="Calibri"/>
        <family val="2"/>
        <scheme val="minor"/>
      </rPr>
      <t>SOLO SE MOSTRARÁ EL EJEMPLO PARA LA PRIMER CUOTA</t>
    </r>
  </si>
  <si>
    <t>Crédito Máximo que podrías recibir</t>
  </si>
  <si>
    <t xml:space="preserve">Ingreso Neto Mensual Total    </t>
  </si>
  <si>
    <t xml:space="preserve">Valor UVI al </t>
  </si>
  <si>
    <t>*</t>
  </si>
  <si>
    <r>
      <rPr>
        <b/>
        <i/>
        <sz val="10"/>
        <color theme="0" tint="-0.499984740745262"/>
        <rFont val="Calibri"/>
        <family val="2"/>
        <scheme val="minor"/>
      </rPr>
      <t>2</t>
    </r>
    <r>
      <rPr>
        <i/>
        <sz val="10"/>
        <color theme="0" tint="-0.499984740745262"/>
        <rFont val="Calibri"/>
        <family val="2"/>
        <scheme val="minor"/>
      </rPr>
      <t>-Esta simulación no contempla deuda tomada por el cliente pudiendo, en el momento de la liquidación del préstamo, otorgársele un monto menor al aquí indicado</t>
    </r>
  </si>
  <si>
    <t>Cuota número 1 en Pesos</t>
  </si>
  <si>
    <t>Crédito Máximo expresado en UVAs</t>
  </si>
  <si>
    <t>Cuota Mensual en UVAs</t>
  </si>
  <si>
    <t>¿Cobrás tu sueldo en Banco Galicia?</t>
  </si>
  <si>
    <t>-</t>
  </si>
  <si>
    <r>
      <rPr>
        <b/>
        <i/>
        <sz val="10"/>
        <color theme="0" tint="-0.499984740745262"/>
        <rFont val="Calibri"/>
        <family val="2"/>
        <scheme val="minor"/>
      </rPr>
      <t>3-</t>
    </r>
    <r>
      <rPr>
        <i/>
        <sz val="10"/>
        <color theme="0" tint="-0.499984740745262"/>
        <rFont val="Calibri"/>
        <family val="2"/>
        <scheme val="minor"/>
      </rPr>
      <t>Seguro de Vida y Seguro de Incendio  Bonificado</t>
    </r>
  </si>
  <si>
    <t>4- Esta simulación está realizada en base a un préstamo con plazo a 240 meses</t>
  </si>
  <si>
    <r>
      <rPr>
        <b/>
        <i/>
        <sz val="10"/>
        <color theme="0" tint="-0.499984740745262"/>
        <rFont val="Calibri"/>
        <family val="2"/>
        <scheme val="minor"/>
      </rPr>
      <t>1-</t>
    </r>
    <r>
      <rPr>
        <i/>
        <sz val="10"/>
        <color theme="0" tint="-0.499984740745262"/>
        <rFont val="Calibri"/>
        <family val="2"/>
        <scheme val="minor"/>
      </rPr>
      <t>Esta simulación no constituye una aprobación crediticia y los valores indicados pueden variar según cotización UVA publicada por el BCRA al momento del desembolso del préstamo y/o condiciones comerciales de BGBA</t>
    </r>
  </si>
  <si>
    <t>ESTA INFORMACIÓN SURGE DE LAS COMUNICACIONES MENSUALES DEL BCRA, ACTUALMENTE SE CARGAN DE FORMA MANUAL EN EL SIMULADOR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</si>
</sst>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0.000%"/>
    <numFmt numFmtId="168" formatCode="_ [$USD]\ * #,##0.00_ ;_ [$USD]\ * \-#,##0.00_ ;_ [$USD]\ * &quot;-&quot;??_ ;_ @_ "/>
    <numFmt numFmtId="169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828282"/>
      <name val="Lucida Sans Unicode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05F23"/>
      <name val="Calibri"/>
      <family val="2"/>
      <scheme val="minor"/>
    </font>
    <font>
      <b/>
      <sz val="12"/>
      <color rgb="FFF05F23"/>
      <name val="Calibri"/>
      <family val="2"/>
      <scheme val="minor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rgb="FFF58228"/>
      <name val="Arial"/>
      <family val="2"/>
    </font>
    <font>
      <b/>
      <i/>
      <sz val="11"/>
      <color theme="0" tint="-0.499984740745262"/>
      <name val="Calibri"/>
      <family val="2"/>
      <scheme val="minor"/>
    </font>
    <font>
      <b/>
      <sz val="14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AF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2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14" fontId="0" fillId="0" borderId="0" xfId="0" applyNumberFormat="1"/>
    <xf numFmtId="10" fontId="0" fillId="0" borderId="0" xfId="3" applyNumberFormat="1" applyFont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9" fontId="3" fillId="0" borderId="0" xfId="2" applyNumberFormat="1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8" fillId="0" borderId="0" xfId="3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0" xfId="2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9" fontId="3" fillId="6" borderId="13" xfId="3" applyFont="1" applyFill="1" applyBorder="1" applyAlignment="1">
      <alignment horizontal="center" vertical="center"/>
    </xf>
    <xf numFmtId="9" fontId="3" fillId="6" borderId="13" xfId="3" applyNumberFormat="1" applyFont="1" applyFill="1" applyBorder="1" applyAlignment="1">
      <alignment horizontal="center" vertical="center"/>
    </xf>
    <xf numFmtId="169" fontId="3" fillId="6" borderId="13" xfId="3" applyNumberFormat="1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/>
    </xf>
    <xf numFmtId="4" fontId="9" fillId="6" borderId="16" xfId="2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3" fontId="9" fillId="6" borderId="18" xfId="0" applyNumberFormat="1" applyFont="1" applyFill="1" applyBorder="1" applyAlignment="1">
      <alignment horizontal="center"/>
    </xf>
    <xf numFmtId="167" fontId="9" fillId="6" borderId="18" xfId="3" applyNumberFormat="1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10" fontId="9" fillId="6" borderId="12" xfId="3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4" fillId="4" borderId="19" xfId="2" applyFont="1" applyFill="1" applyBorder="1" applyAlignment="1">
      <alignment horizontal="center"/>
    </xf>
    <xf numFmtId="9" fontId="9" fillId="4" borderId="13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4" fontId="7" fillId="0" borderId="0" xfId="0" applyNumberFormat="1" applyFont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3" fillId="0" borderId="0" xfId="0" applyFont="1"/>
    <xf numFmtId="0" fontId="0" fillId="5" borderId="6" xfId="0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64" fontId="0" fillId="5" borderId="0" xfId="2" applyFon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4" fontId="10" fillId="6" borderId="3" xfId="2" applyNumberFormat="1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3" fontId="10" fillId="6" borderId="18" xfId="1" applyNumberFormat="1" applyFont="1" applyFill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/>
    <xf numFmtId="0" fontId="1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4" fontId="1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1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vertical="top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 wrapText="1"/>
    </xf>
    <xf numFmtId="0" fontId="0" fillId="6" borderId="0" xfId="0" applyFill="1" applyBorder="1" applyAlignment="1"/>
    <xf numFmtId="0" fontId="3" fillId="6" borderId="0" xfId="0" applyFont="1" applyFill="1" applyBorder="1" applyAlignment="1">
      <alignment horizontal="left" vertical="center" wrapText="1"/>
    </xf>
    <xf numFmtId="166" fontId="0" fillId="6" borderId="0" xfId="1" applyNumberFormat="1" applyFont="1" applyFill="1" applyBorder="1"/>
    <xf numFmtId="0" fontId="21" fillId="0" borderId="0" xfId="0" applyFont="1" applyAlignment="1">
      <alignment horizontal="right" vertical="center" wrapText="1"/>
    </xf>
    <xf numFmtId="2" fontId="0" fillId="0" borderId="0" xfId="0" applyNumberFormat="1" applyBorder="1"/>
    <xf numFmtId="0" fontId="21" fillId="0" borderId="0" xfId="0" applyFont="1" applyBorder="1" applyAlignment="1">
      <alignment horizontal="right" vertical="center" wrapText="1"/>
    </xf>
    <xf numFmtId="2" fontId="21" fillId="0" borderId="0" xfId="0" applyNumberFormat="1" applyFont="1" applyAlignment="1">
      <alignment horizontal="right" vertical="center" wrapText="1"/>
    </xf>
    <xf numFmtId="2" fontId="22" fillId="0" borderId="0" xfId="0" applyNumberFormat="1" applyFont="1"/>
    <xf numFmtId="2" fontId="0" fillId="0" borderId="0" xfId="0" applyNumberFormat="1" applyFont="1"/>
    <xf numFmtId="0" fontId="22" fillId="0" borderId="0" xfId="0" applyFont="1"/>
    <xf numFmtId="14" fontId="8" fillId="0" borderId="0" xfId="0" applyNumberFormat="1" applyFont="1"/>
    <xf numFmtId="14" fontId="22" fillId="0" borderId="0" xfId="0" applyNumberFormat="1" applyFont="1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6" borderId="0" xfId="0" applyFill="1" applyBorder="1" applyAlignment="1">
      <alignment wrapText="1"/>
    </xf>
    <xf numFmtId="0" fontId="0" fillId="6" borderId="0" xfId="0" applyFill="1" applyBorder="1"/>
    <xf numFmtId="166" fontId="14" fillId="6" borderId="0" xfId="1" applyNumberFormat="1" applyFont="1" applyFill="1" applyBorder="1" applyAlignment="1" applyProtection="1">
      <alignment vertical="center"/>
    </xf>
    <xf numFmtId="0" fontId="0" fillId="6" borderId="21" xfId="0" applyFill="1" applyBorder="1" applyAlignment="1"/>
    <xf numFmtId="0" fontId="0" fillId="6" borderId="22" xfId="0" applyFill="1" applyBorder="1" applyAlignment="1"/>
    <xf numFmtId="0" fontId="0" fillId="6" borderId="23" xfId="0" applyFill="1" applyBorder="1" applyAlignment="1"/>
    <xf numFmtId="0" fontId="0" fillId="6" borderId="24" xfId="0" applyFill="1" applyBorder="1"/>
    <xf numFmtId="0" fontId="0" fillId="6" borderId="25" xfId="0" applyFill="1" applyBorder="1"/>
    <xf numFmtId="0" fontId="0" fillId="6" borderId="24" xfId="0" applyFill="1" applyBorder="1" applyAlignment="1"/>
    <xf numFmtId="0" fontId="4" fillId="6" borderId="25" xfId="0" applyFont="1" applyFill="1" applyBorder="1"/>
    <xf numFmtId="0" fontId="0" fillId="6" borderId="26" xfId="0" applyFill="1" applyBorder="1"/>
    <xf numFmtId="0" fontId="0" fillId="6" borderId="27" xfId="0" applyFill="1" applyBorder="1"/>
    <xf numFmtId="0" fontId="3" fillId="6" borderId="27" xfId="0" applyFont="1" applyFill="1" applyBorder="1" applyAlignment="1">
      <alignment horizontal="left" vertical="center" wrapText="1"/>
    </xf>
    <xf numFmtId="166" fontId="0" fillId="6" borderId="27" xfId="1" applyNumberFormat="1" applyFont="1" applyFill="1" applyBorder="1"/>
    <xf numFmtId="0" fontId="4" fillId="6" borderId="28" xfId="0" applyFont="1" applyFill="1" applyBorder="1"/>
    <xf numFmtId="166" fontId="14" fillId="7" borderId="29" xfId="1" applyNumberFormat="1" applyFont="1" applyFill="1" applyBorder="1" applyAlignment="1" applyProtection="1">
      <alignment vertical="center"/>
      <protection locked="0"/>
    </xf>
    <xf numFmtId="169" fontId="9" fillId="6" borderId="18" xfId="3" applyNumberFormat="1" applyFont="1" applyFill="1" applyBorder="1" applyAlignment="1">
      <alignment horizontal="center"/>
    </xf>
    <xf numFmtId="166" fontId="14" fillId="7" borderId="29" xfId="1" applyNumberFormat="1" applyFont="1" applyFill="1" applyBorder="1" applyAlignment="1" applyProtection="1">
      <alignment horizontal="right" vertical="center"/>
      <protection locked="0"/>
    </xf>
    <xf numFmtId="0" fontId="17" fillId="6" borderId="0" xfId="0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top"/>
    </xf>
    <xf numFmtId="0" fontId="25" fillId="0" borderId="0" xfId="0" applyFont="1" applyAlignment="1">
      <alignment horizontal="left" vertical="center" wrapText="1" indent="5"/>
    </xf>
    <xf numFmtId="0" fontId="25" fillId="0" borderId="0" xfId="0" applyFont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164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58228"/>
      <color rgb="FFFAAF41"/>
      <color rgb="FFF05F23"/>
      <color rgb="FF7D6955"/>
      <color rgb="FFA0968C"/>
      <color rgb="FFC31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533400</xdr:rowOff>
    </xdr:from>
    <xdr:to>
      <xdr:col>4</xdr:col>
      <xdr:colOff>762000</xdr:colOff>
      <xdr:row>1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533400"/>
          <a:ext cx="1295400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11</xdr:row>
      <xdr:rowOff>9525</xdr:rowOff>
    </xdr:from>
    <xdr:to>
      <xdr:col>9</xdr:col>
      <xdr:colOff>19050</xdr:colOff>
      <xdr:row>11</xdr:row>
      <xdr:rowOff>342900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467100"/>
          <a:ext cx="6448425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104775</xdr:rowOff>
    </xdr:from>
    <xdr:to>
      <xdr:col>3</xdr:col>
      <xdr:colOff>180975</xdr:colOff>
      <xdr:row>10</xdr:row>
      <xdr:rowOff>276225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209925"/>
          <a:ext cx="1333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13</xdr:row>
      <xdr:rowOff>0</xdr:rowOff>
    </xdr:from>
    <xdr:to>
      <xdr:col>9</xdr:col>
      <xdr:colOff>19050</xdr:colOff>
      <xdr:row>13</xdr:row>
      <xdr:rowOff>333375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4048125"/>
          <a:ext cx="6448425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15</xdr:row>
      <xdr:rowOff>47625</xdr:rowOff>
    </xdr:from>
    <xdr:to>
      <xdr:col>9</xdr:col>
      <xdr:colOff>19050</xdr:colOff>
      <xdr:row>16</xdr:row>
      <xdr:rowOff>28575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4800600"/>
          <a:ext cx="6448425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17</xdr:row>
      <xdr:rowOff>38100</xdr:rowOff>
    </xdr:from>
    <xdr:to>
      <xdr:col>8</xdr:col>
      <xdr:colOff>828675</xdr:colOff>
      <xdr:row>18</xdr:row>
      <xdr:rowOff>180975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5495925"/>
          <a:ext cx="6448425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11</xdr:row>
      <xdr:rowOff>333375</xdr:rowOff>
    </xdr:from>
    <xdr:to>
      <xdr:col>3</xdr:col>
      <xdr:colOff>180975</xdr:colOff>
      <xdr:row>12</xdr:row>
      <xdr:rowOff>152400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790950"/>
          <a:ext cx="1333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14</xdr:row>
      <xdr:rowOff>76200</xdr:rowOff>
    </xdr:from>
    <xdr:to>
      <xdr:col>3</xdr:col>
      <xdr:colOff>180975</xdr:colOff>
      <xdr:row>14</xdr:row>
      <xdr:rowOff>247650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476750"/>
          <a:ext cx="1333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16</xdr:row>
      <xdr:rowOff>95250</xdr:rowOff>
    </xdr:from>
    <xdr:to>
      <xdr:col>3</xdr:col>
      <xdr:colOff>180975</xdr:colOff>
      <xdr:row>16</xdr:row>
      <xdr:rowOff>266700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5200650"/>
          <a:ext cx="133350" cy="171450"/>
        </a:xfrm>
        <a:prstGeom prst="rect">
          <a:avLst/>
        </a:prstGeom>
      </xdr:spPr>
    </xdr:pic>
    <xdr:clientData/>
  </xdr:twoCellAnchor>
  <xdr:twoCellAnchor>
    <xdr:from>
      <xdr:col>5</xdr:col>
      <xdr:colOff>1076325</xdr:colOff>
      <xdr:row>0</xdr:row>
      <xdr:rowOff>552450</xdr:rowOff>
    </xdr:from>
    <xdr:to>
      <xdr:col>10</xdr:col>
      <xdr:colOff>616808</xdr:colOff>
      <xdr:row>1</xdr:row>
      <xdr:rowOff>136138</xdr:rowOff>
    </xdr:to>
    <xdr:sp macro="" textlink="">
      <xdr:nvSpPr>
        <xdr:cNvPr id="16" name="Subtítulo 2"/>
        <xdr:cNvSpPr>
          <a:spLocks noGrp="1"/>
        </xdr:cNvSpPr>
      </xdr:nvSpPr>
      <xdr:spPr>
        <a:xfrm>
          <a:off x="4133850" y="552450"/>
          <a:ext cx="5074508" cy="393313"/>
        </a:xfrm>
        <a:prstGeom prst="rect">
          <a:avLst/>
        </a:prstGeom>
      </xdr:spPr>
      <xdr:txBody>
        <a:bodyPr vert="horz" wrap="square" lIns="91440" tIns="45720" rIns="91440" bIns="45720" rtlCol="0">
          <a:normAutofit lnSpcReduction="10000"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>
              <a:solidFill>
                <a:srgbClr val="F05F23"/>
              </a:solidFill>
              <a:latin typeface="Agilita Com Light" panose="020B0403050000020004" pitchFamily="34" charset="0"/>
            </a:rPr>
            <a:t>Simulador de Crédito Hipotecario UVA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31"/>
  <sheetViews>
    <sheetView showGridLines="0" tabSelected="1" zoomScaleNormal="100" workbookViewId="0">
      <selection activeCell="L12" sqref="L12"/>
    </sheetView>
  </sheetViews>
  <sheetFormatPr baseColWidth="10" defaultColWidth="0" defaultRowHeight="15" zeroHeight="1" x14ac:dyDescent="0.25"/>
  <cols>
    <col min="1" max="1" width="7.5703125" customWidth="1"/>
    <col min="2" max="2" width="12.7109375" customWidth="1"/>
    <col min="3" max="3" width="4.85546875" customWidth="1"/>
    <col min="4" max="4" width="3.5703125" customWidth="1"/>
    <col min="5" max="5" width="17.140625" customWidth="1"/>
    <col min="6" max="6" width="41.5703125" customWidth="1"/>
    <col min="7" max="7" width="14.42578125" customWidth="1"/>
    <col min="8" max="8" width="8.140625" customWidth="1"/>
    <col min="9" max="9" width="12.7109375" customWidth="1"/>
    <col min="10" max="10" width="6.140625" bestFit="1" customWidth="1"/>
    <col min="11" max="11" width="23.85546875" customWidth="1"/>
    <col min="12" max="12" width="11.28515625" bestFit="1" customWidth="1"/>
    <col min="13" max="17" width="11.42578125" customWidth="1"/>
    <col min="18" max="16384" width="11.42578125" hidden="1"/>
  </cols>
  <sheetData>
    <row r="1" spans="3:10" ht="63.75" customHeight="1" x14ac:dyDescent="0.25"/>
    <row r="2" spans="3:10" ht="15.75" thickBot="1" x14ac:dyDescent="0.3"/>
    <row r="3" spans="3:10" ht="15" customHeight="1" x14ac:dyDescent="0.25">
      <c r="D3" s="101"/>
      <c r="E3" s="102"/>
      <c r="F3" s="102"/>
      <c r="G3" s="102"/>
      <c r="H3" s="102"/>
      <c r="I3" s="103"/>
    </row>
    <row r="4" spans="3:10" ht="2.25" customHeight="1" thickBot="1" x14ac:dyDescent="0.3">
      <c r="D4" s="104"/>
      <c r="E4" s="99"/>
      <c r="F4" s="98"/>
      <c r="G4" s="98"/>
      <c r="H4" s="99"/>
      <c r="I4" s="105"/>
    </row>
    <row r="5" spans="3:10" ht="19.5" customHeight="1" thickBot="1" x14ac:dyDescent="0.3">
      <c r="C5" s="65"/>
      <c r="D5" s="106"/>
      <c r="E5" s="120" t="s">
        <v>39</v>
      </c>
      <c r="F5" s="120"/>
      <c r="G5" s="115" t="s">
        <v>40</v>
      </c>
      <c r="H5" s="99"/>
      <c r="I5" s="105"/>
    </row>
    <row r="6" spans="3:10" ht="19.5" customHeight="1" thickBot="1" x14ac:dyDescent="0.3">
      <c r="C6" s="65"/>
      <c r="D6" s="106"/>
      <c r="E6" s="116"/>
      <c r="F6" s="116"/>
      <c r="G6" s="99"/>
      <c r="H6" s="99"/>
      <c r="I6" s="105"/>
    </row>
    <row r="7" spans="3:10" ht="22.5" customHeight="1" thickBot="1" x14ac:dyDescent="0.3">
      <c r="C7" s="65"/>
      <c r="D7" s="106"/>
      <c r="E7" s="120" t="s">
        <v>32</v>
      </c>
      <c r="F7" s="127"/>
      <c r="G7" s="113">
        <v>0</v>
      </c>
      <c r="H7" s="100"/>
      <c r="I7" s="107"/>
    </row>
    <row r="8" spans="3:10" ht="7.5" customHeight="1" x14ac:dyDescent="0.25">
      <c r="C8" s="65"/>
      <c r="D8" s="106"/>
      <c r="E8" s="84"/>
      <c r="F8" s="85"/>
      <c r="G8" s="85"/>
      <c r="H8" s="86"/>
      <c r="I8" s="107"/>
    </row>
    <row r="9" spans="3:10" ht="15" customHeight="1" thickBot="1" x14ac:dyDescent="0.3">
      <c r="D9" s="108"/>
      <c r="E9" s="109"/>
      <c r="F9" s="110"/>
      <c r="G9" s="110"/>
      <c r="H9" s="111"/>
      <c r="I9" s="112"/>
    </row>
    <row r="10" spans="3:10" ht="14.25" customHeight="1" x14ac:dyDescent="0.25">
      <c r="F10" s="64"/>
      <c r="G10" s="64"/>
    </row>
    <row r="11" spans="3:10" ht="27.75" customHeight="1" x14ac:dyDescent="0.25">
      <c r="E11" s="125" t="s">
        <v>31</v>
      </c>
      <c r="F11" s="125"/>
      <c r="G11" s="67"/>
      <c r="H11" s="122">
        <f>+Base!D7</f>
        <v>0</v>
      </c>
      <c r="I11" s="122"/>
    </row>
    <row r="12" spans="3:10" ht="27.75" customHeight="1" x14ac:dyDescent="0.25">
      <c r="E12" s="67"/>
      <c r="F12" s="67"/>
      <c r="G12" s="67"/>
      <c r="H12" s="68"/>
      <c r="I12" s="69"/>
    </row>
    <row r="13" spans="3:10" ht="18.75" customHeight="1" x14ac:dyDescent="0.25">
      <c r="E13" s="126" t="s">
        <v>37</v>
      </c>
      <c r="F13" s="126"/>
      <c r="G13" s="66"/>
      <c r="H13" s="123">
        <f ca="1">+Base!D11</f>
        <v>0</v>
      </c>
      <c r="I13" s="123"/>
      <c r="J13" s="74" t="s">
        <v>34</v>
      </c>
    </row>
    <row r="14" spans="3:10" ht="27.75" customHeight="1" x14ac:dyDescent="0.25">
      <c r="E14" s="66"/>
      <c r="F14" s="66"/>
      <c r="G14" s="66"/>
      <c r="H14" s="70"/>
      <c r="I14" s="70"/>
    </row>
    <row r="15" spans="3:10" ht="27.75" customHeight="1" x14ac:dyDescent="0.25">
      <c r="E15" s="125" t="s">
        <v>38</v>
      </c>
      <c r="F15" s="125"/>
      <c r="G15" s="67"/>
      <c r="H15" s="124">
        <f ca="1">+Base!I21</f>
        <v>0</v>
      </c>
      <c r="I15" s="124"/>
    </row>
    <row r="16" spans="3:10" ht="27.75" customHeight="1" x14ac:dyDescent="0.25">
      <c r="E16" s="67"/>
      <c r="F16" s="67"/>
      <c r="G16" s="67"/>
      <c r="H16" s="71"/>
      <c r="I16" s="71"/>
    </row>
    <row r="17" spans="4:17" ht="27.75" customHeight="1" x14ac:dyDescent="0.25">
      <c r="E17" s="126" t="s">
        <v>36</v>
      </c>
      <c r="F17" s="126"/>
      <c r="G17" s="66"/>
      <c r="H17" s="122">
        <f ca="1">+Base!L21</f>
        <v>0</v>
      </c>
      <c r="I17" s="122"/>
    </row>
    <row r="18" spans="4:17" ht="15" customHeight="1" x14ac:dyDescent="0.25">
      <c r="F18" s="63"/>
      <c r="G18" s="63"/>
    </row>
    <row r="19" spans="4:17" ht="15" customHeight="1" x14ac:dyDescent="0.25">
      <c r="F19" s="63"/>
      <c r="G19" s="63"/>
    </row>
    <row r="20" spans="4:17" ht="15" customHeight="1" x14ac:dyDescent="0.25">
      <c r="D20" s="77" t="str">
        <f ca="1">+CONCATENATE("*Calculado al valor UVA ",Base!D10," correspondiente al día ",CONCATENATE(DAY(Base!F10),"/",MONTH(Base!F10),"/",YEAR(Base!F10)))</f>
        <v>*Calculado al valor UVA 18,62 correspondiente al día 9/5/2017</v>
      </c>
      <c r="F20" s="75"/>
      <c r="H20" s="73"/>
      <c r="I20" s="72"/>
      <c r="L20" s="65"/>
    </row>
    <row r="21" spans="4:17" ht="15" customHeight="1" x14ac:dyDescent="0.25">
      <c r="D21" s="121" t="s">
        <v>43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</row>
    <row r="22" spans="4:17" ht="15" customHeight="1" x14ac:dyDescent="0.25">
      <c r="D22" s="121" t="s">
        <v>35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</row>
    <row r="23" spans="4:17" ht="15" customHeight="1" x14ac:dyDescent="0.25">
      <c r="D23" s="78" t="s">
        <v>41</v>
      </c>
      <c r="E23" s="79"/>
      <c r="F23" s="79"/>
      <c r="G23" s="79"/>
      <c r="H23" s="79"/>
      <c r="I23" s="79"/>
      <c r="J23" s="79"/>
      <c r="K23" s="79"/>
      <c r="L23" s="79"/>
      <c r="M23" s="80"/>
      <c r="N23" s="80"/>
      <c r="O23" s="80"/>
      <c r="P23" s="80"/>
      <c r="Q23" s="81"/>
    </row>
    <row r="24" spans="4:17" ht="15" customHeight="1" x14ac:dyDescent="0.25">
      <c r="D24" s="117" t="s">
        <v>42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0"/>
      <c r="P24" s="80"/>
      <c r="Q24" s="81"/>
    </row>
    <row r="25" spans="4:17" ht="15" customHeight="1" x14ac:dyDescent="0.25">
      <c r="F25" s="63"/>
      <c r="G25" s="63"/>
    </row>
    <row r="26" spans="4:17" ht="15" customHeight="1" x14ac:dyDescent="0.25">
      <c r="D26" s="82"/>
    </row>
    <row r="27" spans="4:17" ht="15" hidden="1" customHeight="1" x14ac:dyDescent="0.25"/>
    <row r="28" spans="4:17" hidden="1" x14ac:dyDescent="0.25"/>
    <row r="29" spans="4:17" hidden="1" x14ac:dyDescent="0.25"/>
    <row r="30" spans="4:17" x14ac:dyDescent="0.25"/>
    <row r="31" spans="4:17" x14ac:dyDescent="0.25"/>
  </sheetData>
  <sheetProtection algorithmName="SHA-512" hashValue="Ps5fMfJPDNGU/pRccUUArVM2ZWtspQ99tox+m30pticKWU3ldmnCTX6fyBFO1NSHfezfrPM/86rwzor6sEXkfw==" saltValue="U8pwNszk5d60Oz7tAVk98Q==" spinCount="100000" sheet="1" objects="1" scenarios="1"/>
  <mergeCells count="12">
    <mergeCell ref="E5:F5"/>
    <mergeCell ref="D22:Q22"/>
    <mergeCell ref="D21:Q21"/>
    <mergeCell ref="H17:I17"/>
    <mergeCell ref="H11:I11"/>
    <mergeCell ref="H13:I13"/>
    <mergeCell ref="H15:I15"/>
    <mergeCell ref="E11:F11"/>
    <mergeCell ref="E13:F13"/>
    <mergeCell ref="E15:F15"/>
    <mergeCell ref="E17:F17"/>
    <mergeCell ref="E7:F7"/>
  </mergeCells>
  <dataValidations count="1">
    <dataValidation type="list" allowBlank="1" showInputMessage="1" showErrorMessage="1" sqref="G5">
      <formula1>"SÍ,NO,-"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387"/>
  <sheetViews>
    <sheetView showGridLines="0" zoomScaleNormal="100" workbookViewId="0">
      <selection activeCell="D12" sqref="D12"/>
    </sheetView>
  </sheetViews>
  <sheetFormatPr baseColWidth="10" defaultColWidth="11.42578125" defaultRowHeight="15" x14ac:dyDescent="0.25"/>
  <cols>
    <col min="1" max="1" width="11.42578125" style="9" customWidth="1"/>
    <col min="2" max="2" width="6.7109375" style="9" customWidth="1"/>
    <col min="3" max="3" width="27.42578125" style="9" customWidth="1"/>
    <col min="4" max="4" width="19.5703125" style="9" customWidth="1"/>
    <col min="5" max="5" width="16.28515625" style="9" customWidth="1"/>
    <col min="6" max="6" width="23.85546875" style="9" customWidth="1"/>
    <col min="7" max="7" width="22" style="9" customWidth="1"/>
    <col min="8" max="8" width="11.42578125" style="9" customWidth="1"/>
    <col min="9" max="9" width="16.7109375" style="9" customWidth="1"/>
    <col min="10" max="10" width="19.140625" style="9" customWidth="1"/>
    <col min="11" max="11" width="11.42578125" style="9" customWidth="1"/>
    <col min="12" max="12" width="12.85546875" style="9" customWidth="1"/>
    <col min="13" max="13" width="14" style="9" customWidth="1"/>
    <col min="14" max="16383" width="11.42578125" style="9"/>
    <col min="16384" max="16384" width="5.85546875" style="9" customWidth="1"/>
  </cols>
  <sheetData>
    <row r="1" spans="2:15" ht="15.75" thickBot="1" x14ac:dyDescent="0.3"/>
    <row r="2" spans="2:15" x14ac:dyDescent="0.25">
      <c r="B2" s="10"/>
      <c r="C2" s="30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5" x14ac:dyDescent="0.25">
      <c r="B3" s="13"/>
      <c r="C3" s="14"/>
      <c r="D3" s="14"/>
      <c r="E3" s="14"/>
      <c r="F3" s="14"/>
      <c r="G3" s="14"/>
      <c r="H3" s="14"/>
      <c r="I3" s="14"/>
      <c r="J3" s="128" t="s">
        <v>23</v>
      </c>
      <c r="K3" s="3"/>
      <c r="L3" s="14"/>
      <c r="M3" s="15"/>
      <c r="O3" s="76"/>
    </row>
    <row r="4" spans="2:15" x14ac:dyDescent="0.25">
      <c r="B4" s="13"/>
      <c r="C4" s="1" t="s">
        <v>10</v>
      </c>
      <c r="E4" s="14"/>
      <c r="G4" s="14"/>
      <c r="H4" s="14"/>
      <c r="I4" s="14"/>
      <c r="J4" s="129"/>
      <c r="K4" s="44">
        <f>+Front!G7</f>
        <v>0</v>
      </c>
      <c r="L4" s="46"/>
      <c r="M4" s="15"/>
    </row>
    <row r="5" spans="2:15" x14ac:dyDescent="0.25">
      <c r="B5" s="13"/>
      <c r="C5" s="1"/>
      <c r="D5" s="14"/>
      <c r="E5" s="14"/>
      <c r="F5" s="14"/>
      <c r="G5" s="14"/>
      <c r="H5" s="14"/>
      <c r="I5" s="14"/>
      <c r="J5" s="43" t="s">
        <v>24</v>
      </c>
      <c r="K5" s="45">
        <v>0.25</v>
      </c>
      <c r="L5" s="14"/>
      <c r="M5" s="15"/>
    </row>
    <row r="6" spans="2:15" x14ac:dyDescent="0.25">
      <c r="B6" s="13"/>
      <c r="C6" s="2"/>
      <c r="D6" s="17"/>
      <c r="E6" s="2"/>
      <c r="F6" s="2"/>
      <c r="G6" s="2"/>
      <c r="H6" s="14"/>
      <c r="I6" s="16"/>
      <c r="J6" s="14"/>
      <c r="K6" s="14"/>
      <c r="L6" s="14"/>
      <c r="M6" s="15"/>
    </row>
    <row r="7" spans="2:15" x14ac:dyDescent="0.25">
      <c r="B7" s="13"/>
      <c r="C7" s="57" t="s">
        <v>25</v>
      </c>
      <c r="D7" s="58">
        <f>+K4*K5/(((1+$D$12/12)^D13*D12/12)/((1+D12/12)^D13-1)+D15)</f>
        <v>0</v>
      </c>
      <c r="E7" s="18"/>
      <c r="F7" s="18"/>
      <c r="G7" s="3"/>
      <c r="H7" s="14"/>
      <c r="I7" s="14"/>
      <c r="J7" s="32" t="s">
        <v>1</v>
      </c>
      <c r="K7" s="33">
        <v>0.25</v>
      </c>
      <c r="M7" s="15"/>
    </row>
    <row r="8" spans="2:15" x14ac:dyDescent="0.25">
      <c r="B8" s="13"/>
      <c r="C8" s="57" t="s">
        <v>11</v>
      </c>
      <c r="D8" s="58">
        <f>+D7/0.7</f>
        <v>0</v>
      </c>
      <c r="E8" s="18"/>
      <c r="F8" s="18"/>
      <c r="G8" s="14"/>
      <c r="H8" s="14"/>
      <c r="I8" s="14"/>
      <c r="J8" s="32" t="s">
        <v>2</v>
      </c>
      <c r="K8" s="33">
        <v>0.17</v>
      </c>
      <c r="M8" s="15"/>
    </row>
    <row r="9" spans="2:15" x14ac:dyDescent="0.25">
      <c r="B9" s="13"/>
      <c r="C9" s="28"/>
      <c r="D9" s="31"/>
      <c r="E9" s="16"/>
      <c r="F9" s="14"/>
      <c r="G9" s="14"/>
      <c r="H9" s="14"/>
      <c r="I9" s="14"/>
      <c r="J9" s="32" t="s">
        <v>3</v>
      </c>
      <c r="K9" s="34">
        <v>0.12</v>
      </c>
      <c r="M9" s="15"/>
    </row>
    <row r="10" spans="2:15" x14ac:dyDescent="0.25">
      <c r="B10" s="13"/>
      <c r="C10" s="36" t="s">
        <v>8</v>
      </c>
      <c r="D10" s="37">
        <f ca="1">+VLOOKUP($F$10,'Evolucion UVI'!$A:$B,2,0)</f>
        <v>18.62</v>
      </c>
      <c r="E10" s="47" t="s">
        <v>33</v>
      </c>
      <c r="F10" s="48">
        <f ca="1">+TODAY()</f>
        <v>42864</v>
      </c>
      <c r="G10" s="14"/>
      <c r="H10" s="14"/>
      <c r="I10" s="14"/>
      <c r="J10" s="32" t="s">
        <v>4</v>
      </c>
      <c r="K10" s="35">
        <v>6.5000000000000002E-2</v>
      </c>
      <c r="M10" s="15"/>
    </row>
    <row r="11" spans="2:15" x14ac:dyDescent="0.25">
      <c r="B11" s="13"/>
      <c r="C11" s="59" t="s">
        <v>26</v>
      </c>
      <c r="D11" s="60">
        <f ca="1">+D7/D10</f>
        <v>0</v>
      </c>
      <c r="E11" s="14"/>
      <c r="F11" s="14"/>
      <c r="G11" s="14"/>
      <c r="H11" s="14"/>
      <c r="I11" s="14"/>
      <c r="J11" s="32" t="s">
        <v>5</v>
      </c>
      <c r="K11" s="35">
        <v>3.5000000000000003E-2</v>
      </c>
      <c r="M11" s="15"/>
    </row>
    <row r="12" spans="2:15" x14ac:dyDescent="0.25">
      <c r="B12" s="13"/>
      <c r="C12" s="38" t="s">
        <v>27</v>
      </c>
      <c r="D12" s="114">
        <f>+IF(Front!G5="SÍ",4.9%,6.9%)</f>
        <v>6.9000000000000006E-2</v>
      </c>
      <c r="E12" s="14"/>
      <c r="F12" s="14"/>
      <c r="G12" s="14"/>
      <c r="H12" s="14"/>
      <c r="I12" s="14"/>
      <c r="J12" s="14"/>
      <c r="K12" s="14"/>
      <c r="L12" s="14"/>
      <c r="M12" s="15"/>
    </row>
    <row r="13" spans="2:15" x14ac:dyDescent="0.25">
      <c r="B13" s="13"/>
      <c r="C13" s="38" t="s">
        <v>28</v>
      </c>
      <c r="D13" s="39">
        <v>240</v>
      </c>
      <c r="E13" s="14"/>
      <c r="F13" s="14"/>
      <c r="G13" s="14"/>
      <c r="H13" s="14"/>
      <c r="I13" s="14"/>
      <c r="J13" s="14"/>
      <c r="K13" s="14"/>
      <c r="L13" s="14"/>
      <c r="M13" s="15"/>
    </row>
    <row r="14" spans="2:15" x14ac:dyDescent="0.25">
      <c r="B14" s="13"/>
      <c r="C14" s="59" t="s">
        <v>29</v>
      </c>
      <c r="D14" s="61">
        <f ca="1">+$D$11*((1+$D$12/12)^D13*D12/12)/((1+D12/12)^D13-1)</f>
        <v>0</v>
      </c>
      <c r="E14" s="14"/>
      <c r="F14" s="14"/>
      <c r="G14" s="14"/>
      <c r="H14" s="14"/>
      <c r="I14" s="14"/>
      <c r="J14" s="14"/>
      <c r="K14" s="14"/>
      <c r="L14" s="14"/>
      <c r="M14" s="15"/>
    </row>
    <row r="15" spans="2:15" x14ac:dyDescent="0.25">
      <c r="B15" s="13"/>
      <c r="C15" s="38" t="s">
        <v>9</v>
      </c>
      <c r="D15" s="40">
        <v>0</v>
      </c>
      <c r="E15" s="14"/>
      <c r="F15" s="14"/>
      <c r="G15" s="14"/>
      <c r="H15" s="14"/>
      <c r="I15" s="14"/>
      <c r="J15" s="14"/>
      <c r="K15" s="14"/>
      <c r="L15" s="14"/>
      <c r="M15" s="15"/>
    </row>
    <row r="16" spans="2:15" x14ac:dyDescent="0.25">
      <c r="B16" s="13"/>
      <c r="C16" s="41" t="s">
        <v>14</v>
      </c>
      <c r="D16" s="42">
        <v>0</v>
      </c>
      <c r="E16" s="14"/>
      <c r="F16" s="14"/>
      <c r="G16" s="14"/>
      <c r="H16" s="14"/>
      <c r="I16" s="14"/>
      <c r="J16" s="14"/>
      <c r="K16" s="14"/>
      <c r="L16" s="14"/>
      <c r="M16" s="15"/>
    </row>
    <row r="17" spans="1:17" x14ac:dyDescent="0.25">
      <c r="B17" s="13"/>
      <c r="C17" s="28"/>
      <c r="D17" s="29"/>
      <c r="E17" s="14"/>
      <c r="F17" s="14"/>
      <c r="G17" s="14"/>
      <c r="H17" s="14"/>
      <c r="I17" s="14"/>
      <c r="J17" s="14"/>
      <c r="K17" s="4"/>
      <c r="L17" s="4"/>
      <c r="M17" s="15"/>
    </row>
    <row r="18" spans="1:17" x14ac:dyDescent="0.25">
      <c r="B18" s="13"/>
      <c r="C18" s="14"/>
      <c r="D18" s="4"/>
      <c r="E18" s="14"/>
      <c r="F18" s="4"/>
      <c r="G18" s="14"/>
      <c r="H18" s="14"/>
      <c r="I18" s="14"/>
      <c r="J18" s="14"/>
      <c r="K18" s="14"/>
      <c r="L18" s="14"/>
      <c r="M18" s="15"/>
    </row>
    <row r="19" spans="1:17" x14ac:dyDescent="0.25">
      <c r="B19" s="13"/>
      <c r="C19" s="130" t="s">
        <v>15</v>
      </c>
      <c r="D19" s="131"/>
      <c r="E19" s="131"/>
      <c r="F19" s="131"/>
      <c r="G19" s="131"/>
      <c r="H19" s="131"/>
      <c r="I19" s="132"/>
      <c r="J19" s="14"/>
      <c r="K19" s="130" t="s">
        <v>16</v>
      </c>
      <c r="L19" s="132"/>
      <c r="M19" s="15"/>
    </row>
    <row r="20" spans="1:17" ht="15" customHeight="1" x14ac:dyDescent="0.25">
      <c r="B20" s="50" t="s">
        <v>13</v>
      </c>
      <c r="C20" s="2" t="s">
        <v>0</v>
      </c>
      <c r="D20" s="2" t="s">
        <v>17</v>
      </c>
      <c r="E20" s="2" t="s">
        <v>18</v>
      </c>
      <c r="F20" s="49" t="s">
        <v>19</v>
      </c>
      <c r="G20" s="49" t="s">
        <v>20</v>
      </c>
      <c r="H20" s="2" t="s">
        <v>14</v>
      </c>
      <c r="I20" s="49" t="s">
        <v>21</v>
      </c>
      <c r="J20" s="2"/>
      <c r="K20" s="49" t="s">
        <v>12</v>
      </c>
      <c r="L20" s="49" t="s">
        <v>22</v>
      </c>
      <c r="M20" s="15"/>
      <c r="N20" s="133" t="s">
        <v>30</v>
      </c>
      <c r="O20" s="134"/>
      <c r="P20" s="134"/>
      <c r="Q20" s="134"/>
    </row>
    <row r="21" spans="1:17" x14ac:dyDescent="0.25">
      <c r="A21" s="19"/>
      <c r="B21" s="53">
        <v>1</v>
      </c>
      <c r="C21" s="21">
        <f ca="1">+D11</f>
        <v>0</v>
      </c>
      <c r="D21" s="20">
        <f t="shared" ref="D21:D84" ca="1" si="0">IF(B21&lt;=$D$14,F21-E21,0)</f>
        <v>0</v>
      </c>
      <c r="E21" s="20">
        <f ca="1">+C21*$D$12/12</f>
        <v>0</v>
      </c>
      <c r="F21" s="54">
        <f ca="1">+$D$14</f>
        <v>0</v>
      </c>
      <c r="G21" s="54">
        <f ca="1">($D$11/0.7)*$D$15</f>
        <v>0</v>
      </c>
      <c r="H21" s="20">
        <f t="shared" ref="H21:H84" ca="1" si="1">+E21*$D$16</f>
        <v>0</v>
      </c>
      <c r="I21" s="54">
        <f ca="1">+F21+G21+H21</f>
        <v>0</v>
      </c>
      <c r="J21" s="20"/>
      <c r="K21" s="55">
        <f ca="1">+D10</f>
        <v>18.62</v>
      </c>
      <c r="L21" s="56">
        <f ca="1">+I21*K21</f>
        <v>0</v>
      </c>
      <c r="M21" s="23"/>
      <c r="N21" s="133"/>
      <c r="O21" s="134"/>
      <c r="P21" s="134"/>
      <c r="Q21" s="134"/>
    </row>
    <row r="22" spans="1:17" x14ac:dyDescent="0.25">
      <c r="A22" s="19"/>
      <c r="B22" s="13">
        <f>+B21+1</f>
        <v>2</v>
      </c>
      <c r="C22" s="21">
        <f t="shared" ref="C22:C85" ca="1" si="2">IF(C21-D21&lt;0,0,C21-D21)</f>
        <v>0</v>
      </c>
      <c r="D22" s="20">
        <f t="shared" ca="1" si="0"/>
        <v>0</v>
      </c>
      <c r="E22" s="20">
        <f t="shared" ref="E22:E85" ca="1" si="3">+C22*$D$12/12</f>
        <v>0</v>
      </c>
      <c r="F22" s="20">
        <f t="shared" ref="F22:F85" ca="1" si="4">+$D$14</f>
        <v>0</v>
      </c>
      <c r="G22" s="20">
        <f t="shared" ref="G22:G85" ca="1" si="5">($D$11/0.7)*$D$15</f>
        <v>0</v>
      </c>
      <c r="H22" s="20">
        <f t="shared" ca="1" si="1"/>
        <v>0</v>
      </c>
      <c r="I22" s="20">
        <f t="shared" ref="I22:I85" ca="1" si="6">+F22+G22+H22</f>
        <v>0</v>
      </c>
      <c r="J22" s="20"/>
      <c r="K22" s="3">
        <f t="shared" ref="K22:K32" ca="1" si="7">+K21*(1+$K$7/12)</f>
        <v>19.007916666666667</v>
      </c>
      <c r="L22" s="22">
        <f t="shared" ref="L22:L85" ca="1" si="8">+I22*K22</f>
        <v>0</v>
      </c>
      <c r="M22" s="23"/>
      <c r="N22" s="133"/>
      <c r="O22" s="134"/>
      <c r="P22" s="134"/>
      <c r="Q22" s="134"/>
    </row>
    <row r="23" spans="1:17" x14ac:dyDescent="0.25">
      <c r="A23" s="19"/>
      <c r="B23" s="13">
        <f t="shared" ref="B23:B86" si="9">+B22+1</f>
        <v>3</v>
      </c>
      <c r="C23" s="21">
        <f t="shared" ca="1" si="2"/>
        <v>0</v>
      </c>
      <c r="D23" s="20">
        <f t="shared" ca="1" si="0"/>
        <v>0</v>
      </c>
      <c r="E23" s="20">
        <f t="shared" ca="1" si="3"/>
        <v>0</v>
      </c>
      <c r="F23" s="20">
        <f t="shared" ca="1" si="4"/>
        <v>0</v>
      </c>
      <c r="G23" s="20">
        <f t="shared" ca="1" si="5"/>
        <v>0</v>
      </c>
      <c r="H23" s="20">
        <f t="shared" ca="1" si="1"/>
        <v>0</v>
      </c>
      <c r="I23" s="20">
        <f t="shared" ca="1" si="6"/>
        <v>0</v>
      </c>
      <c r="J23" s="20"/>
      <c r="K23" s="3">
        <f t="shared" ca="1" si="7"/>
        <v>19.403914930555555</v>
      </c>
      <c r="L23" s="22">
        <f t="shared" ca="1" si="8"/>
        <v>0</v>
      </c>
      <c r="M23" s="23"/>
      <c r="N23" s="133"/>
      <c r="O23" s="134"/>
      <c r="P23" s="134"/>
      <c r="Q23" s="134"/>
    </row>
    <row r="24" spans="1:17" x14ac:dyDescent="0.25">
      <c r="A24" s="19"/>
      <c r="B24" s="13">
        <f t="shared" si="9"/>
        <v>4</v>
      </c>
      <c r="C24" s="21">
        <f t="shared" ca="1" si="2"/>
        <v>0</v>
      </c>
      <c r="D24" s="20">
        <f t="shared" ca="1" si="0"/>
        <v>0</v>
      </c>
      <c r="E24" s="20">
        <f t="shared" ca="1" si="3"/>
        <v>0</v>
      </c>
      <c r="F24" s="20">
        <f t="shared" ca="1" si="4"/>
        <v>0</v>
      </c>
      <c r="G24" s="20">
        <f t="shared" ca="1" si="5"/>
        <v>0</v>
      </c>
      <c r="H24" s="20">
        <f t="shared" ca="1" si="1"/>
        <v>0</v>
      </c>
      <c r="I24" s="20">
        <f t="shared" ca="1" si="6"/>
        <v>0</v>
      </c>
      <c r="J24" s="20"/>
      <c r="K24" s="3">
        <f t="shared" ca="1" si="7"/>
        <v>19.808163158275459</v>
      </c>
      <c r="L24" s="22">
        <f t="shared" ca="1" si="8"/>
        <v>0</v>
      </c>
      <c r="M24" s="23"/>
    </row>
    <row r="25" spans="1:17" x14ac:dyDescent="0.25">
      <c r="A25" s="19"/>
      <c r="B25" s="13">
        <f t="shared" si="9"/>
        <v>5</v>
      </c>
      <c r="C25" s="21">
        <f t="shared" ca="1" si="2"/>
        <v>0</v>
      </c>
      <c r="D25" s="20">
        <f t="shared" ca="1" si="0"/>
        <v>0</v>
      </c>
      <c r="E25" s="20">
        <f t="shared" ca="1" si="3"/>
        <v>0</v>
      </c>
      <c r="F25" s="20">
        <f t="shared" ca="1" si="4"/>
        <v>0</v>
      </c>
      <c r="G25" s="20">
        <f t="shared" ca="1" si="5"/>
        <v>0</v>
      </c>
      <c r="H25" s="20">
        <f t="shared" ca="1" si="1"/>
        <v>0</v>
      </c>
      <c r="I25" s="20">
        <f t="shared" ca="1" si="6"/>
        <v>0</v>
      </c>
      <c r="J25" s="20"/>
      <c r="K25" s="3">
        <f t="shared" ca="1" si="7"/>
        <v>20.220833224072862</v>
      </c>
      <c r="L25" s="22">
        <f t="shared" ca="1" si="8"/>
        <v>0</v>
      </c>
      <c r="M25" s="23"/>
    </row>
    <row r="26" spans="1:17" x14ac:dyDescent="0.25">
      <c r="A26" s="19"/>
      <c r="B26" s="13">
        <f t="shared" si="9"/>
        <v>6</v>
      </c>
      <c r="C26" s="21">
        <f t="shared" ca="1" si="2"/>
        <v>0</v>
      </c>
      <c r="D26" s="20">
        <f t="shared" ca="1" si="0"/>
        <v>0</v>
      </c>
      <c r="E26" s="20">
        <f t="shared" ca="1" si="3"/>
        <v>0</v>
      </c>
      <c r="F26" s="20">
        <f t="shared" ca="1" si="4"/>
        <v>0</v>
      </c>
      <c r="G26" s="20">
        <f t="shared" ca="1" si="5"/>
        <v>0</v>
      </c>
      <c r="H26" s="20">
        <f t="shared" ca="1" si="1"/>
        <v>0</v>
      </c>
      <c r="I26" s="20">
        <f t="shared" ca="1" si="6"/>
        <v>0</v>
      </c>
      <c r="J26" s="20"/>
      <c r="K26" s="3">
        <f t="shared" ca="1" si="7"/>
        <v>20.642100582907712</v>
      </c>
      <c r="L26" s="22">
        <f t="shared" ca="1" si="8"/>
        <v>0</v>
      </c>
      <c r="M26" s="23"/>
    </row>
    <row r="27" spans="1:17" x14ac:dyDescent="0.25">
      <c r="A27" s="19"/>
      <c r="B27" s="13">
        <f t="shared" si="9"/>
        <v>7</v>
      </c>
      <c r="C27" s="21">
        <f t="shared" ca="1" si="2"/>
        <v>0</v>
      </c>
      <c r="D27" s="20">
        <f t="shared" ca="1" si="0"/>
        <v>0</v>
      </c>
      <c r="E27" s="20">
        <f t="shared" ca="1" si="3"/>
        <v>0</v>
      </c>
      <c r="F27" s="20">
        <f t="shared" ca="1" si="4"/>
        <v>0</v>
      </c>
      <c r="G27" s="20">
        <f t="shared" ca="1" si="5"/>
        <v>0</v>
      </c>
      <c r="H27" s="20">
        <f t="shared" ca="1" si="1"/>
        <v>0</v>
      </c>
      <c r="I27" s="20">
        <f t="shared" ca="1" si="6"/>
        <v>0</v>
      </c>
      <c r="J27" s="20"/>
      <c r="K27" s="3">
        <f t="shared" ca="1" si="7"/>
        <v>21.072144345051623</v>
      </c>
      <c r="L27" s="22">
        <f t="shared" ca="1" si="8"/>
        <v>0</v>
      </c>
      <c r="M27" s="23"/>
    </row>
    <row r="28" spans="1:17" x14ac:dyDescent="0.25">
      <c r="A28" s="19"/>
      <c r="B28" s="13">
        <f t="shared" si="9"/>
        <v>8</v>
      </c>
      <c r="C28" s="21">
        <f t="shared" ca="1" si="2"/>
        <v>0</v>
      </c>
      <c r="D28" s="20">
        <f t="shared" ca="1" si="0"/>
        <v>0</v>
      </c>
      <c r="E28" s="20">
        <f t="shared" ca="1" si="3"/>
        <v>0</v>
      </c>
      <c r="F28" s="20">
        <f t="shared" ca="1" si="4"/>
        <v>0</v>
      </c>
      <c r="G28" s="20">
        <f t="shared" ca="1" si="5"/>
        <v>0</v>
      </c>
      <c r="H28" s="20">
        <f t="shared" ca="1" si="1"/>
        <v>0</v>
      </c>
      <c r="I28" s="20">
        <f t="shared" ca="1" si="6"/>
        <v>0</v>
      </c>
      <c r="J28" s="20"/>
      <c r="K28" s="3">
        <f t="shared" ca="1" si="7"/>
        <v>21.511147352240197</v>
      </c>
      <c r="L28" s="22">
        <f t="shared" ca="1" si="8"/>
        <v>0</v>
      </c>
      <c r="M28" s="23"/>
    </row>
    <row r="29" spans="1:17" x14ac:dyDescent="0.25">
      <c r="A29" s="19"/>
      <c r="B29" s="13">
        <f t="shared" si="9"/>
        <v>9</v>
      </c>
      <c r="C29" s="21">
        <f t="shared" ca="1" si="2"/>
        <v>0</v>
      </c>
      <c r="D29" s="20">
        <f t="shared" ca="1" si="0"/>
        <v>0</v>
      </c>
      <c r="E29" s="20">
        <f t="shared" ca="1" si="3"/>
        <v>0</v>
      </c>
      <c r="F29" s="20">
        <f t="shared" ca="1" si="4"/>
        <v>0</v>
      </c>
      <c r="G29" s="20">
        <f t="shared" ca="1" si="5"/>
        <v>0</v>
      </c>
      <c r="H29" s="20">
        <f t="shared" ca="1" si="1"/>
        <v>0</v>
      </c>
      <c r="I29" s="20">
        <f t="shared" ca="1" si="6"/>
        <v>0</v>
      </c>
      <c r="J29" s="20"/>
      <c r="K29" s="3">
        <f t="shared" ca="1" si="7"/>
        <v>21.959296255411868</v>
      </c>
      <c r="L29" s="22">
        <f t="shared" ca="1" si="8"/>
        <v>0</v>
      </c>
      <c r="M29" s="23"/>
    </row>
    <row r="30" spans="1:17" x14ac:dyDescent="0.25">
      <c r="A30" s="19"/>
      <c r="B30" s="13">
        <f t="shared" si="9"/>
        <v>10</v>
      </c>
      <c r="C30" s="21">
        <f t="shared" ca="1" si="2"/>
        <v>0</v>
      </c>
      <c r="D30" s="20">
        <f t="shared" ca="1" si="0"/>
        <v>0</v>
      </c>
      <c r="E30" s="20">
        <f t="shared" ca="1" si="3"/>
        <v>0</v>
      </c>
      <c r="F30" s="20">
        <f t="shared" ca="1" si="4"/>
        <v>0</v>
      </c>
      <c r="G30" s="20">
        <f t="shared" ca="1" si="5"/>
        <v>0</v>
      </c>
      <c r="H30" s="20">
        <f t="shared" ca="1" si="1"/>
        <v>0</v>
      </c>
      <c r="I30" s="20">
        <f t="shared" ca="1" si="6"/>
        <v>0</v>
      </c>
      <c r="J30" s="20"/>
      <c r="K30" s="3">
        <f t="shared" ca="1" si="7"/>
        <v>22.416781594066279</v>
      </c>
      <c r="L30" s="22">
        <f t="shared" ca="1" si="8"/>
        <v>0</v>
      </c>
      <c r="M30" s="23"/>
    </row>
    <row r="31" spans="1:17" x14ac:dyDescent="0.25">
      <c r="A31" s="19"/>
      <c r="B31" s="13">
        <f t="shared" si="9"/>
        <v>11</v>
      </c>
      <c r="C31" s="21">
        <f t="shared" ca="1" si="2"/>
        <v>0</v>
      </c>
      <c r="D31" s="20">
        <f t="shared" ca="1" si="0"/>
        <v>0</v>
      </c>
      <c r="E31" s="20">
        <f t="shared" ca="1" si="3"/>
        <v>0</v>
      </c>
      <c r="F31" s="20">
        <f t="shared" ca="1" si="4"/>
        <v>0</v>
      </c>
      <c r="G31" s="20">
        <f t="shared" ca="1" si="5"/>
        <v>0</v>
      </c>
      <c r="H31" s="20">
        <f t="shared" ca="1" si="1"/>
        <v>0</v>
      </c>
      <c r="I31" s="20">
        <f t="shared" ca="1" si="6"/>
        <v>0</v>
      </c>
      <c r="J31" s="20"/>
      <c r="K31" s="3">
        <f t="shared" ca="1" si="7"/>
        <v>22.883797877275992</v>
      </c>
      <c r="L31" s="22">
        <f t="shared" ca="1" si="8"/>
        <v>0</v>
      </c>
      <c r="M31" s="23"/>
    </row>
    <row r="32" spans="1:17" x14ac:dyDescent="0.25">
      <c r="A32" s="19"/>
      <c r="B32" s="13">
        <f t="shared" si="9"/>
        <v>12</v>
      </c>
      <c r="C32" s="21">
        <f t="shared" ca="1" si="2"/>
        <v>0</v>
      </c>
      <c r="D32" s="20">
        <f t="shared" ca="1" si="0"/>
        <v>0</v>
      </c>
      <c r="E32" s="20">
        <f t="shared" ca="1" si="3"/>
        <v>0</v>
      </c>
      <c r="F32" s="20">
        <f t="shared" ca="1" si="4"/>
        <v>0</v>
      </c>
      <c r="G32" s="20">
        <f t="shared" ca="1" si="5"/>
        <v>0</v>
      </c>
      <c r="H32" s="20">
        <f t="shared" ca="1" si="1"/>
        <v>0</v>
      </c>
      <c r="I32" s="20">
        <f t="shared" ca="1" si="6"/>
        <v>0</v>
      </c>
      <c r="J32" s="20"/>
      <c r="K32" s="3">
        <f t="shared" ca="1" si="7"/>
        <v>23.360543666385908</v>
      </c>
      <c r="L32" s="22">
        <f t="shared" ca="1" si="8"/>
        <v>0</v>
      </c>
      <c r="M32" s="23"/>
    </row>
    <row r="33" spans="1:13" x14ac:dyDescent="0.25">
      <c r="A33" s="19"/>
      <c r="B33" s="13">
        <f t="shared" si="9"/>
        <v>13</v>
      </c>
      <c r="C33" s="21">
        <f t="shared" ca="1" si="2"/>
        <v>0</v>
      </c>
      <c r="D33" s="20">
        <f t="shared" ca="1" si="0"/>
        <v>0</v>
      </c>
      <c r="E33" s="20">
        <f t="shared" ca="1" si="3"/>
        <v>0</v>
      </c>
      <c r="F33" s="20">
        <f t="shared" ca="1" si="4"/>
        <v>0</v>
      </c>
      <c r="G33" s="20">
        <f t="shared" ca="1" si="5"/>
        <v>0</v>
      </c>
      <c r="H33" s="20">
        <f t="shared" ca="1" si="1"/>
        <v>0</v>
      </c>
      <c r="I33" s="20">
        <f t="shared" ca="1" si="6"/>
        <v>0</v>
      </c>
      <c r="J33" s="20"/>
      <c r="K33" s="3">
        <f t="shared" ref="K33:K44" ca="1" si="10">+K32*(1+$K$8/12)</f>
        <v>23.691484701659707</v>
      </c>
      <c r="L33" s="22">
        <f t="shared" ca="1" si="8"/>
        <v>0</v>
      </c>
      <c r="M33" s="23"/>
    </row>
    <row r="34" spans="1:13" x14ac:dyDescent="0.25">
      <c r="A34" s="19"/>
      <c r="B34" s="13">
        <f t="shared" si="9"/>
        <v>14</v>
      </c>
      <c r="C34" s="21">
        <f t="shared" ca="1" si="2"/>
        <v>0</v>
      </c>
      <c r="D34" s="20">
        <f t="shared" ca="1" si="0"/>
        <v>0</v>
      </c>
      <c r="E34" s="20">
        <f t="shared" ca="1" si="3"/>
        <v>0</v>
      </c>
      <c r="F34" s="20">
        <f t="shared" ca="1" si="4"/>
        <v>0</v>
      </c>
      <c r="G34" s="20">
        <f t="shared" ca="1" si="5"/>
        <v>0</v>
      </c>
      <c r="H34" s="20">
        <f t="shared" ca="1" si="1"/>
        <v>0</v>
      </c>
      <c r="I34" s="20">
        <f t="shared" ca="1" si="6"/>
        <v>0</v>
      </c>
      <c r="J34" s="20"/>
      <c r="K34" s="3">
        <f t="shared" ca="1" si="10"/>
        <v>24.027114068266552</v>
      </c>
      <c r="L34" s="22">
        <f t="shared" ca="1" si="8"/>
        <v>0</v>
      </c>
      <c r="M34" s="23"/>
    </row>
    <row r="35" spans="1:13" x14ac:dyDescent="0.25">
      <c r="A35" s="19"/>
      <c r="B35" s="13">
        <f t="shared" si="9"/>
        <v>15</v>
      </c>
      <c r="C35" s="21">
        <f t="shared" ca="1" si="2"/>
        <v>0</v>
      </c>
      <c r="D35" s="20">
        <f t="shared" ca="1" si="0"/>
        <v>0</v>
      </c>
      <c r="E35" s="20">
        <f t="shared" ca="1" si="3"/>
        <v>0</v>
      </c>
      <c r="F35" s="20">
        <f t="shared" ca="1" si="4"/>
        <v>0</v>
      </c>
      <c r="G35" s="20">
        <f t="shared" ca="1" si="5"/>
        <v>0</v>
      </c>
      <c r="H35" s="20">
        <f t="shared" ca="1" si="1"/>
        <v>0</v>
      </c>
      <c r="I35" s="20">
        <f t="shared" ca="1" si="6"/>
        <v>0</v>
      </c>
      <c r="J35" s="20"/>
      <c r="K35" s="3">
        <f t="shared" ca="1" si="10"/>
        <v>24.367498184233661</v>
      </c>
      <c r="L35" s="22">
        <f t="shared" ca="1" si="8"/>
        <v>0</v>
      </c>
      <c r="M35" s="23"/>
    </row>
    <row r="36" spans="1:13" x14ac:dyDescent="0.25">
      <c r="A36" s="19"/>
      <c r="B36" s="13">
        <f t="shared" si="9"/>
        <v>16</v>
      </c>
      <c r="C36" s="21">
        <f t="shared" ca="1" si="2"/>
        <v>0</v>
      </c>
      <c r="D36" s="20">
        <f t="shared" ca="1" si="0"/>
        <v>0</v>
      </c>
      <c r="E36" s="20">
        <f t="shared" ca="1" si="3"/>
        <v>0</v>
      </c>
      <c r="F36" s="20">
        <f t="shared" ca="1" si="4"/>
        <v>0</v>
      </c>
      <c r="G36" s="20">
        <f t="shared" ca="1" si="5"/>
        <v>0</v>
      </c>
      <c r="H36" s="20">
        <f t="shared" ca="1" si="1"/>
        <v>0</v>
      </c>
      <c r="I36" s="20">
        <f t="shared" ca="1" si="6"/>
        <v>0</v>
      </c>
      <c r="J36" s="20"/>
      <c r="K36" s="3">
        <f t="shared" ca="1" si="10"/>
        <v>24.712704408510305</v>
      </c>
      <c r="L36" s="22">
        <f t="shared" ca="1" si="8"/>
        <v>0</v>
      </c>
      <c r="M36" s="23"/>
    </row>
    <row r="37" spans="1:13" x14ac:dyDescent="0.25">
      <c r="A37" s="19"/>
      <c r="B37" s="13">
        <f t="shared" si="9"/>
        <v>17</v>
      </c>
      <c r="C37" s="21">
        <f t="shared" ca="1" si="2"/>
        <v>0</v>
      </c>
      <c r="D37" s="20">
        <f t="shared" ca="1" si="0"/>
        <v>0</v>
      </c>
      <c r="E37" s="20">
        <f t="shared" ca="1" si="3"/>
        <v>0</v>
      </c>
      <c r="F37" s="20">
        <f t="shared" ca="1" si="4"/>
        <v>0</v>
      </c>
      <c r="G37" s="20">
        <f t="shared" ca="1" si="5"/>
        <v>0</v>
      </c>
      <c r="H37" s="20">
        <f t="shared" ca="1" si="1"/>
        <v>0</v>
      </c>
      <c r="I37" s="20">
        <f t="shared" ca="1" si="6"/>
        <v>0</v>
      </c>
      <c r="J37" s="20"/>
      <c r="K37" s="3">
        <f t="shared" ca="1" si="10"/>
        <v>25.062801054297534</v>
      </c>
      <c r="L37" s="22">
        <f t="shared" ca="1" si="8"/>
        <v>0</v>
      </c>
      <c r="M37" s="23"/>
    </row>
    <row r="38" spans="1:13" x14ac:dyDescent="0.25">
      <c r="A38" s="19"/>
      <c r="B38" s="13">
        <f t="shared" si="9"/>
        <v>18</v>
      </c>
      <c r="C38" s="21">
        <f t="shared" ca="1" si="2"/>
        <v>0</v>
      </c>
      <c r="D38" s="20">
        <f t="shared" ca="1" si="0"/>
        <v>0</v>
      </c>
      <c r="E38" s="20">
        <f t="shared" ca="1" si="3"/>
        <v>0</v>
      </c>
      <c r="F38" s="20">
        <f t="shared" ca="1" si="4"/>
        <v>0</v>
      </c>
      <c r="G38" s="20">
        <f t="shared" ca="1" si="5"/>
        <v>0</v>
      </c>
      <c r="H38" s="20">
        <f t="shared" ca="1" si="1"/>
        <v>0</v>
      </c>
      <c r="I38" s="20">
        <f t="shared" ca="1" si="6"/>
        <v>0</v>
      </c>
      <c r="J38" s="20"/>
      <c r="K38" s="3">
        <f t="shared" ca="1" si="10"/>
        <v>25.417857402566749</v>
      </c>
      <c r="L38" s="22">
        <f t="shared" ca="1" si="8"/>
        <v>0</v>
      </c>
      <c r="M38" s="23"/>
    </row>
    <row r="39" spans="1:13" x14ac:dyDescent="0.25">
      <c r="A39" s="19"/>
      <c r="B39" s="13">
        <f t="shared" si="9"/>
        <v>19</v>
      </c>
      <c r="C39" s="21">
        <f t="shared" ca="1" si="2"/>
        <v>0</v>
      </c>
      <c r="D39" s="20">
        <f t="shared" ca="1" si="0"/>
        <v>0</v>
      </c>
      <c r="E39" s="20">
        <f t="shared" ca="1" si="3"/>
        <v>0</v>
      </c>
      <c r="F39" s="20">
        <f t="shared" ca="1" si="4"/>
        <v>0</v>
      </c>
      <c r="G39" s="20">
        <f t="shared" ca="1" si="5"/>
        <v>0</v>
      </c>
      <c r="H39" s="20">
        <f t="shared" ca="1" si="1"/>
        <v>0</v>
      </c>
      <c r="I39" s="20">
        <f t="shared" ca="1" si="6"/>
        <v>0</v>
      </c>
      <c r="J39" s="20"/>
      <c r="K39" s="3">
        <f t="shared" ca="1" si="10"/>
        <v>25.77794371576978</v>
      </c>
      <c r="L39" s="22">
        <f t="shared" ca="1" si="8"/>
        <v>0</v>
      </c>
      <c r="M39" s="23"/>
    </row>
    <row r="40" spans="1:13" x14ac:dyDescent="0.25">
      <c r="A40" s="19"/>
      <c r="B40" s="13">
        <f t="shared" si="9"/>
        <v>20</v>
      </c>
      <c r="C40" s="21">
        <f t="shared" ca="1" si="2"/>
        <v>0</v>
      </c>
      <c r="D40" s="20">
        <f t="shared" ca="1" si="0"/>
        <v>0</v>
      </c>
      <c r="E40" s="20">
        <f t="shared" ca="1" si="3"/>
        <v>0</v>
      </c>
      <c r="F40" s="20">
        <f t="shared" ca="1" si="4"/>
        <v>0</v>
      </c>
      <c r="G40" s="20">
        <f t="shared" ca="1" si="5"/>
        <v>0</v>
      </c>
      <c r="H40" s="20">
        <f t="shared" ca="1" si="1"/>
        <v>0</v>
      </c>
      <c r="I40" s="20">
        <f t="shared" ca="1" si="6"/>
        <v>0</v>
      </c>
      <c r="J40" s="20"/>
      <c r="K40" s="3">
        <f t="shared" ca="1" si="10"/>
        <v>26.143131251743185</v>
      </c>
      <c r="L40" s="22">
        <f t="shared" ca="1" si="8"/>
        <v>0</v>
      </c>
      <c r="M40" s="23"/>
    </row>
    <row r="41" spans="1:13" x14ac:dyDescent="0.25">
      <c r="A41" s="19"/>
      <c r="B41" s="13">
        <f t="shared" si="9"/>
        <v>21</v>
      </c>
      <c r="C41" s="21">
        <f t="shared" ca="1" si="2"/>
        <v>0</v>
      </c>
      <c r="D41" s="20">
        <f t="shared" ca="1" si="0"/>
        <v>0</v>
      </c>
      <c r="E41" s="20">
        <f t="shared" ca="1" si="3"/>
        <v>0</v>
      </c>
      <c r="F41" s="20">
        <f t="shared" ca="1" si="4"/>
        <v>0</v>
      </c>
      <c r="G41" s="20">
        <f t="shared" ca="1" si="5"/>
        <v>0</v>
      </c>
      <c r="H41" s="20">
        <f t="shared" ca="1" si="1"/>
        <v>0</v>
      </c>
      <c r="I41" s="20">
        <f t="shared" ca="1" si="6"/>
        <v>0</v>
      </c>
      <c r="J41" s="20"/>
      <c r="K41" s="3">
        <f t="shared" ca="1" si="10"/>
        <v>26.513492277809547</v>
      </c>
      <c r="L41" s="22">
        <f t="shared" ca="1" si="8"/>
        <v>0</v>
      </c>
      <c r="M41" s="23"/>
    </row>
    <row r="42" spans="1:13" x14ac:dyDescent="0.25">
      <c r="A42" s="19"/>
      <c r="B42" s="13">
        <f t="shared" si="9"/>
        <v>22</v>
      </c>
      <c r="C42" s="21">
        <f t="shared" ca="1" si="2"/>
        <v>0</v>
      </c>
      <c r="D42" s="20">
        <f t="shared" ca="1" si="0"/>
        <v>0</v>
      </c>
      <c r="E42" s="20">
        <f t="shared" ca="1" si="3"/>
        <v>0</v>
      </c>
      <c r="F42" s="20">
        <f t="shared" ca="1" si="4"/>
        <v>0</v>
      </c>
      <c r="G42" s="20">
        <f t="shared" ca="1" si="5"/>
        <v>0</v>
      </c>
      <c r="H42" s="20">
        <f t="shared" ca="1" si="1"/>
        <v>0</v>
      </c>
      <c r="I42" s="20">
        <f t="shared" ca="1" si="6"/>
        <v>0</v>
      </c>
      <c r="J42" s="20"/>
      <c r="K42" s="3">
        <f t="shared" ca="1" si="10"/>
        <v>26.889100085078514</v>
      </c>
      <c r="L42" s="22">
        <f t="shared" ca="1" si="8"/>
        <v>0</v>
      </c>
      <c r="M42" s="23"/>
    </row>
    <row r="43" spans="1:13" x14ac:dyDescent="0.25">
      <c r="A43" s="19"/>
      <c r="B43" s="13">
        <f t="shared" si="9"/>
        <v>23</v>
      </c>
      <c r="C43" s="21">
        <f t="shared" ca="1" si="2"/>
        <v>0</v>
      </c>
      <c r="D43" s="20">
        <f t="shared" ca="1" si="0"/>
        <v>0</v>
      </c>
      <c r="E43" s="20">
        <f t="shared" ca="1" si="3"/>
        <v>0</v>
      </c>
      <c r="F43" s="20">
        <f t="shared" ca="1" si="4"/>
        <v>0</v>
      </c>
      <c r="G43" s="20">
        <f t="shared" ca="1" si="5"/>
        <v>0</v>
      </c>
      <c r="H43" s="20">
        <f t="shared" ca="1" si="1"/>
        <v>0</v>
      </c>
      <c r="I43" s="20">
        <f t="shared" ca="1" si="6"/>
        <v>0</v>
      </c>
      <c r="J43" s="20"/>
      <c r="K43" s="3">
        <f t="shared" ca="1" si="10"/>
        <v>27.270029002950459</v>
      </c>
      <c r="L43" s="22">
        <f t="shared" ca="1" si="8"/>
        <v>0</v>
      </c>
      <c r="M43" s="23"/>
    </row>
    <row r="44" spans="1:13" x14ac:dyDescent="0.25">
      <c r="A44" s="19"/>
      <c r="B44" s="13">
        <f t="shared" si="9"/>
        <v>24</v>
      </c>
      <c r="C44" s="21">
        <f t="shared" ca="1" si="2"/>
        <v>0</v>
      </c>
      <c r="D44" s="20">
        <f t="shared" ca="1" si="0"/>
        <v>0</v>
      </c>
      <c r="E44" s="20">
        <f t="shared" ca="1" si="3"/>
        <v>0</v>
      </c>
      <c r="F44" s="20">
        <f t="shared" ca="1" si="4"/>
        <v>0</v>
      </c>
      <c r="G44" s="20">
        <f t="shared" ca="1" si="5"/>
        <v>0</v>
      </c>
      <c r="H44" s="20">
        <f t="shared" ca="1" si="1"/>
        <v>0</v>
      </c>
      <c r="I44" s="20">
        <f t="shared" ca="1" si="6"/>
        <v>0</v>
      </c>
      <c r="J44" s="20"/>
      <c r="K44" s="3">
        <f t="shared" ca="1" si="10"/>
        <v>27.656354413825589</v>
      </c>
      <c r="L44" s="22">
        <f t="shared" ca="1" si="8"/>
        <v>0</v>
      </c>
      <c r="M44" s="23"/>
    </row>
    <row r="45" spans="1:13" x14ac:dyDescent="0.25">
      <c r="A45" s="19"/>
      <c r="B45" s="13">
        <f t="shared" si="9"/>
        <v>25</v>
      </c>
      <c r="C45" s="21">
        <f t="shared" ca="1" si="2"/>
        <v>0</v>
      </c>
      <c r="D45" s="20">
        <f t="shared" ca="1" si="0"/>
        <v>0</v>
      </c>
      <c r="E45" s="20">
        <f t="shared" ca="1" si="3"/>
        <v>0</v>
      </c>
      <c r="F45" s="20">
        <f t="shared" ca="1" si="4"/>
        <v>0</v>
      </c>
      <c r="G45" s="20">
        <f t="shared" ca="1" si="5"/>
        <v>0</v>
      </c>
      <c r="H45" s="20">
        <f t="shared" ca="1" si="1"/>
        <v>0</v>
      </c>
      <c r="I45" s="20">
        <f t="shared" ca="1" si="6"/>
        <v>0</v>
      </c>
      <c r="J45" s="20"/>
      <c r="K45" s="3">
        <f t="shared" ref="K45:K56" ca="1" si="11">+K44*(1+$K$9/12)</f>
        <v>27.932917957963845</v>
      </c>
      <c r="L45" s="22">
        <f t="shared" ca="1" si="8"/>
        <v>0</v>
      </c>
      <c r="M45" s="23"/>
    </row>
    <row r="46" spans="1:13" x14ac:dyDescent="0.25">
      <c r="A46" s="19"/>
      <c r="B46" s="13">
        <f t="shared" si="9"/>
        <v>26</v>
      </c>
      <c r="C46" s="21">
        <f t="shared" ca="1" si="2"/>
        <v>0</v>
      </c>
      <c r="D46" s="20">
        <f t="shared" ca="1" si="0"/>
        <v>0</v>
      </c>
      <c r="E46" s="20">
        <f t="shared" ca="1" si="3"/>
        <v>0</v>
      </c>
      <c r="F46" s="20">
        <f t="shared" ca="1" si="4"/>
        <v>0</v>
      </c>
      <c r="G46" s="20">
        <f t="shared" ca="1" si="5"/>
        <v>0</v>
      </c>
      <c r="H46" s="20">
        <f t="shared" ca="1" si="1"/>
        <v>0</v>
      </c>
      <c r="I46" s="20">
        <f t="shared" ca="1" si="6"/>
        <v>0</v>
      </c>
      <c r="J46" s="20"/>
      <c r="K46" s="3">
        <f t="shared" ca="1" si="11"/>
        <v>28.212247137543482</v>
      </c>
      <c r="L46" s="22">
        <f t="shared" ca="1" si="8"/>
        <v>0</v>
      </c>
      <c r="M46" s="23"/>
    </row>
    <row r="47" spans="1:13" x14ac:dyDescent="0.25">
      <c r="A47" s="19"/>
      <c r="B47" s="13">
        <f t="shared" si="9"/>
        <v>27</v>
      </c>
      <c r="C47" s="21">
        <f t="shared" ca="1" si="2"/>
        <v>0</v>
      </c>
      <c r="D47" s="20">
        <f t="shared" ca="1" si="0"/>
        <v>0</v>
      </c>
      <c r="E47" s="20">
        <f t="shared" ca="1" si="3"/>
        <v>0</v>
      </c>
      <c r="F47" s="20">
        <f t="shared" ca="1" si="4"/>
        <v>0</v>
      </c>
      <c r="G47" s="20">
        <f t="shared" ca="1" si="5"/>
        <v>0</v>
      </c>
      <c r="H47" s="20">
        <f t="shared" ca="1" si="1"/>
        <v>0</v>
      </c>
      <c r="I47" s="20">
        <f t="shared" ca="1" si="6"/>
        <v>0</v>
      </c>
      <c r="J47" s="20"/>
      <c r="K47" s="3">
        <f t="shared" ca="1" si="11"/>
        <v>28.494369608918916</v>
      </c>
      <c r="L47" s="22">
        <f t="shared" ca="1" si="8"/>
        <v>0</v>
      </c>
      <c r="M47" s="23"/>
    </row>
    <row r="48" spans="1:13" x14ac:dyDescent="0.25">
      <c r="A48" s="19"/>
      <c r="B48" s="13">
        <f t="shared" si="9"/>
        <v>28</v>
      </c>
      <c r="C48" s="21">
        <f t="shared" ca="1" si="2"/>
        <v>0</v>
      </c>
      <c r="D48" s="20">
        <f t="shared" ca="1" si="0"/>
        <v>0</v>
      </c>
      <c r="E48" s="20">
        <f t="shared" ca="1" si="3"/>
        <v>0</v>
      </c>
      <c r="F48" s="20">
        <f t="shared" ca="1" si="4"/>
        <v>0</v>
      </c>
      <c r="G48" s="20">
        <f t="shared" ca="1" si="5"/>
        <v>0</v>
      </c>
      <c r="H48" s="20">
        <f t="shared" ca="1" si="1"/>
        <v>0</v>
      </c>
      <c r="I48" s="20">
        <f t="shared" ca="1" si="6"/>
        <v>0</v>
      </c>
      <c r="J48" s="20"/>
      <c r="K48" s="3">
        <f t="shared" ca="1" si="11"/>
        <v>28.779313305008106</v>
      </c>
      <c r="L48" s="22">
        <f t="shared" ca="1" si="8"/>
        <v>0</v>
      </c>
      <c r="M48" s="23"/>
    </row>
    <row r="49" spans="1:13" x14ac:dyDescent="0.25">
      <c r="A49" s="19"/>
      <c r="B49" s="13">
        <f t="shared" si="9"/>
        <v>29</v>
      </c>
      <c r="C49" s="21">
        <f t="shared" ca="1" si="2"/>
        <v>0</v>
      </c>
      <c r="D49" s="20">
        <f t="shared" ca="1" si="0"/>
        <v>0</v>
      </c>
      <c r="E49" s="20">
        <f t="shared" ca="1" si="3"/>
        <v>0</v>
      </c>
      <c r="F49" s="20">
        <f t="shared" ca="1" si="4"/>
        <v>0</v>
      </c>
      <c r="G49" s="20">
        <f t="shared" ca="1" si="5"/>
        <v>0</v>
      </c>
      <c r="H49" s="20">
        <f t="shared" ca="1" si="1"/>
        <v>0</v>
      </c>
      <c r="I49" s="20">
        <f t="shared" ca="1" si="6"/>
        <v>0</v>
      </c>
      <c r="J49" s="20"/>
      <c r="K49" s="3">
        <f t="shared" ca="1" si="11"/>
        <v>29.067106438058186</v>
      </c>
      <c r="L49" s="22">
        <f t="shared" ca="1" si="8"/>
        <v>0</v>
      </c>
      <c r="M49" s="23"/>
    </row>
    <row r="50" spans="1:13" x14ac:dyDescent="0.25">
      <c r="A50" s="19"/>
      <c r="B50" s="13">
        <f t="shared" si="9"/>
        <v>30</v>
      </c>
      <c r="C50" s="21">
        <f t="shared" ca="1" si="2"/>
        <v>0</v>
      </c>
      <c r="D50" s="20">
        <f t="shared" ca="1" si="0"/>
        <v>0</v>
      </c>
      <c r="E50" s="20">
        <f t="shared" ca="1" si="3"/>
        <v>0</v>
      </c>
      <c r="F50" s="20">
        <f t="shared" ca="1" si="4"/>
        <v>0</v>
      </c>
      <c r="G50" s="20">
        <f t="shared" ca="1" si="5"/>
        <v>0</v>
      </c>
      <c r="H50" s="20">
        <f t="shared" ca="1" si="1"/>
        <v>0</v>
      </c>
      <c r="I50" s="20">
        <f t="shared" ca="1" si="6"/>
        <v>0</v>
      </c>
      <c r="J50" s="20"/>
      <c r="K50" s="3">
        <f t="shared" ca="1" si="11"/>
        <v>29.357777502438768</v>
      </c>
      <c r="L50" s="22">
        <f t="shared" ca="1" si="8"/>
        <v>0</v>
      </c>
      <c r="M50" s="23"/>
    </row>
    <row r="51" spans="1:13" x14ac:dyDescent="0.25">
      <c r="A51" s="19"/>
      <c r="B51" s="13">
        <f t="shared" si="9"/>
        <v>31</v>
      </c>
      <c r="C51" s="21">
        <f t="shared" ca="1" si="2"/>
        <v>0</v>
      </c>
      <c r="D51" s="20">
        <f t="shared" ca="1" si="0"/>
        <v>0</v>
      </c>
      <c r="E51" s="20">
        <f t="shared" ca="1" si="3"/>
        <v>0</v>
      </c>
      <c r="F51" s="20">
        <f t="shared" ca="1" si="4"/>
        <v>0</v>
      </c>
      <c r="G51" s="20">
        <f t="shared" ca="1" si="5"/>
        <v>0</v>
      </c>
      <c r="H51" s="20">
        <f t="shared" ca="1" si="1"/>
        <v>0</v>
      </c>
      <c r="I51" s="20">
        <f t="shared" ca="1" si="6"/>
        <v>0</v>
      </c>
      <c r="J51" s="20"/>
      <c r="K51" s="3">
        <f t="shared" ca="1" si="11"/>
        <v>29.651355277463157</v>
      </c>
      <c r="L51" s="22">
        <f t="shared" ca="1" si="8"/>
        <v>0</v>
      </c>
      <c r="M51" s="23"/>
    </row>
    <row r="52" spans="1:13" x14ac:dyDescent="0.25">
      <c r="A52" s="19"/>
      <c r="B52" s="13">
        <f t="shared" si="9"/>
        <v>32</v>
      </c>
      <c r="C52" s="21">
        <f t="shared" ca="1" si="2"/>
        <v>0</v>
      </c>
      <c r="D52" s="20">
        <f t="shared" ca="1" si="0"/>
        <v>0</v>
      </c>
      <c r="E52" s="20">
        <f t="shared" ca="1" si="3"/>
        <v>0</v>
      </c>
      <c r="F52" s="20">
        <f t="shared" ca="1" si="4"/>
        <v>0</v>
      </c>
      <c r="G52" s="20">
        <f t="shared" ca="1" si="5"/>
        <v>0</v>
      </c>
      <c r="H52" s="20">
        <f t="shared" ca="1" si="1"/>
        <v>0</v>
      </c>
      <c r="I52" s="20">
        <f t="shared" ca="1" si="6"/>
        <v>0</v>
      </c>
      <c r="J52" s="20"/>
      <c r="K52" s="3">
        <f t="shared" ca="1" si="11"/>
        <v>29.947868830237788</v>
      </c>
      <c r="L52" s="22">
        <f t="shared" ca="1" si="8"/>
        <v>0</v>
      </c>
      <c r="M52" s="23"/>
    </row>
    <row r="53" spans="1:13" x14ac:dyDescent="0.25">
      <c r="A53" s="19"/>
      <c r="B53" s="13">
        <f t="shared" si="9"/>
        <v>33</v>
      </c>
      <c r="C53" s="21">
        <f t="shared" ca="1" si="2"/>
        <v>0</v>
      </c>
      <c r="D53" s="20">
        <f t="shared" ca="1" si="0"/>
        <v>0</v>
      </c>
      <c r="E53" s="20">
        <f t="shared" ca="1" si="3"/>
        <v>0</v>
      </c>
      <c r="F53" s="20">
        <f t="shared" ca="1" si="4"/>
        <v>0</v>
      </c>
      <c r="G53" s="20">
        <f t="shared" ca="1" si="5"/>
        <v>0</v>
      </c>
      <c r="H53" s="20">
        <f t="shared" ca="1" si="1"/>
        <v>0</v>
      </c>
      <c r="I53" s="20">
        <f t="shared" ca="1" si="6"/>
        <v>0</v>
      </c>
      <c r="J53" s="20"/>
      <c r="K53" s="3">
        <f t="shared" ca="1" si="11"/>
        <v>30.247347518540167</v>
      </c>
      <c r="L53" s="22">
        <f t="shared" ca="1" si="8"/>
        <v>0</v>
      </c>
      <c r="M53" s="23"/>
    </row>
    <row r="54" spans="1:13" x14ac:dyDescent="0.25">
      <c r="A54" s="19"/>
      <c r="B54" s="13">
        <f t="shared" si="9"/>
        <v>34</v>
      </c>
      <c r="C54" s="21">
        <f t="shared" ca="1" si="2"/>
        <v>0</v>
      </c>
      <c r="D54" s="20">
        <f t="shared" ca="1" si="0"/>
        <v>0</v>
      </c>
      <c r="E54" s="20">
        <f t="shared" ca="1" si="3"/>
        <v>0</v>
      </c>
      <c r="F54" s="20">
        <f t="shared" ca="1" si="4"/>
        <v>0</v>
      </c>
      <c r="G54" s="20">
        <f t="shared" ca="1" si="5"/>
        <v>0</v>
      </c>
      <c r="H54" s="20">
        <f t="shared" ca="1" si="1"/>
        <v>0</v>
      </c>
      <c r="I54" s="20">
        <f t="shared" ca="1" si="6"/>
        <v>0</v>
      </c>
      <c r="J54" s="20"/>
      <c r="K54" s="3">
        <f t="shared" ca="1" si="11"/>
        <v>30.549820993725568</v>
      </c>
      <c r="L54" s="22">
        <f t="shared" ca="1" si="8"/>
        <v>0</v>
      </c>
      <c r="M54" s="23"/>
    </row>
    <row r="55" spans="1:13" x14ac:dyDescent="0.25">
      <c r="A55" s="19"/>
      <c r="B55" s="13">
        <f t="shared" si="9"/>
        <v>35</v>
      </c>
      <c r="C55" s="21">
        <f t="shared" ca="1" si="2"/>
        <v>0</v>
      </c>
      <c r="D55" s="20">
        <f t="shared" ca="1" si="0"/>
        <v>0</v>
      </c>
      <c r="E55" s="20">
        <f t="shared" ca="1" si="3"/>
        <v>0</v>
      </c>
      <c r="F55" s="20">
        <f t="shared" ca="1" si="4"/>
        <v>0</v>
      </c>
      <c r="G55" s="20">
        <f t="shared" ca="1" si="5"/>
        <v>0</v>
      </c>
      <c r="H55" s="20">
        <f t="shared" ca="1" si="1"/>
        <v>0</v>
      </c>
      <c r="I55" s="20">
        <f t="shared" ca="1" si="6"/>
        <v>0</v>
      </c>
      <c r="J55" s="20"/>
      <c r="K55" s="3">
        <f t="shared" ca="1" si="11"/>
        <v>30.855319203662823</v>
      </c>
      <c r="L55" s="22">
        <f t="shared" ca="1" si="8"/>
        <v>0</v>
      </c>
      <c r="M55" s="23"/>
    </row>
    <row r="56" spans="1:13" x14ac:dyDescent="0.25">
      <c r="A56" s="19"/>
      <c r="B56" s="13">
        <f t="shared" si="9"/>
        <v>36</v>
      </c>
      <c r="C56" s="21">
        <f t="shared" ca="1" si="2"/>
        <v>0</v>
      </c>
      <c r="D56" s="20">
        <f t="shared" ca="1" si="0"/>
        <v>0</v>
      </c>
      <c r="E56" s="20">
        <f t="shared" ca="1" si="3"/>
        <v>0</v>
      </c>
      <c r="F56" s="20">
        <f t="shared" ca="1" si="4"/>
        <v>0</v>
      </c>
      <c r="G56" s="20">
        <f t="shared" ca="1" si="5"/>
        <v>0</v>
      </c>
      <c r="H56" s="20">
        <f t="shared" ca="1" si="1"/>
        <v>0</v>
      </c>
      <c r="I56" s="20">
        <f t="shared" ca="1" si="6"/>
        <v>0</v>
      </c>
      <c r="J56" s="20"/>
      <c r="K56" s="3">
        <f t="shared" ca="1" si="11"/>
        <v>31.163872395699453</v>
      </c>
      <c r="L56" s="22">
        <f t="shared" ca="1" si="8"/>
        <v>0</v>
      </c>
      <c r="M56" s="23"/>
    </row>
    <row r="57" spans="1:13" x14ac:dyDescent="0.25">
      <c r="A57" s="19"/>
      <c r="B57" s="13">
        <f t="shared" si="9"/>
        <v>37</v>
      </c>
      <c r="C57" s="21">
        <f t="shared" ca="1" si="2"/>
        <v>0</v>
      </c>
      <c r="D57" s="20">
        <f t="shared" ca="1" si="0"/>
        <v>0</v>
      </c>
      <c r="E57" s="20">
        <f t="shared" ca="1" si="3"/>
        <v>0</v>
      </c>
      <c r="F57" s="20">
        <f t="shared" ca="1" si="4"/>
        <v>0</v>
      </c>
      <c r="G57" s="20">
        <f t="shared" ca="1" si="5"/>
        <v>0</v>
      </c>
      <c r="H57" s="20">
        <f t="shared" ca="1" si="1"/>
        <v>0</v>
      </c>
      <c r="I57" s="20">
        <f t="shared" ca="1" si="6"/>
        <v>0</v>
      </c>
      <c r="J57" s="20"/>
      <c r="K57" s="3">
        <f t="shared" ref="K57:K68" ca="1" si="12">+K56*(1+$K$10/12)</f>
        <v>31.332676704509492</v>
      </c>
      <c r="L57" s="22">
        <f t="shared" ca="1" si="8"/>
        <v>0</v>
      </c>
      <c r="M57" s="23"/>
    </row>
    <row r="58" spans="1:13" x14ac:dyDescent="0.25">
      <c r="A58" s="19"/>
      <c r="B58" s="13">
        <f t="shared" si="9"/>
        <v>38</v>
      </c>
      <c r="C58" s="21">
        <f t="shared" ca="1" si="2"/>
        <v>0</v>
      </c>
      <c r="D58" s="20">
        <f t="shared" ca="1" si="0"/>
        <v>0</v>
      </c>
      <c r="E58" s="20">
        <f t="shared" ca="1" si="3"/>
        <v>0</v>
      </c>
      <c r="F58" s="20">
        <f t="shared" ca="1" si="4"/>
        <v>0</v>
      </c>
      <c r="G58" s="20">
        <f t="shared" ca="1" si="5"/>
        <v>0</v>
      </c>
      <c r="H58" s="20">
        <f t="shared" ca="1" si="1"/>
        <v>0</v>
      </c>
      <c r="I58" s="20">
        <f t="shared" ca="1" si="6"/>
        <v>0</v>
      </c>
      <c r="J58" s="20"/>
      <c r="K58" s="3">
        <f t="shared" ca="1" si="12"/>
        <v>31.50239536999225</v>
      </c>
      <c r="L58" s="22">
        <f t="shared" ca="1" si="8"/>
        <v>0</v>
      </c>
      <c r="M58" s="23"/>
    </row>
    <row r="59" spans="1:13" x14ac:dyDescent="0.25">
      <c r="A59" s="19"/>
      <c r="B59" s="13">
        <f t="shared" si="9"/>
        <v>39</v>
      </c>
      <c r="C59" s="21">
        <f t="shared" ca="1" si="2"/>
        <v>0</v>
      </c>
      <c r="D59" s="20">
        <f t="shared" ca="1" si="0"/>
        <v>0</v>
      </c>
      <c r="E59" s="20">
        <f t="shared" ca="1" si="3"/>
        <v>0</v>
      </c>
      <c r="F59" s="20">
        <f t="shared" ca="1" si="4"/>
        <v>0</v>
      </c>
      <c r="G59" s="20">
        <f t="shared" ca="1" si="5"/>
        <v>0</v>
      </c>
      <c r="H59" s="20">
        <f t="shared" ca="1" si="1"/>
        <v>0</v>
      </c>
      <c r="I59" s="20">
        <f t="shared" ca="1" si="6"/>
        <v>0</v>
      </c>
      <c r="J59" s="20"/>
      <c r="K59" s="3">
        <f t="shared" ca="1" si="12"/>
        <v>31.673033344913041</v>
      </c>
      <c r="L59" s="22">
        <f t="shared" ca="1" si="8"/>
        <v>0</v>
      </c>
      <c r="M59" s="23"/>
    </row>
    <row r="60" spans="1:13" x14ac:dyDescent="0.25">
      <c r="A60" s="19"/>
      <c r="B60" s="13">
        <f t="shared" si="9"/>
        <v>40</v>
      </c>
      <c r="C60" s="21">
        <f t="shared" ca="1" si="2"/>
        <v>0</v>
      </c>
      <c r="D60" s="20">
        <f t="shared" ca="1" si="0"/>
        <v>0</v>
      </c>
      <c r="E60" s="20">
        <f t="shared" ca="1" si="3"/>
        <v>0</v>
      </c>
      <c r="F60" s="20">
        <f t="shared" ca="1" si="4"/>
        <v>0</v>
      </c>
      <c r="G60" s="20">
        <f t="shared" ca="1" si="5"/>
        <v>0</v>
      </c>
      <c r="H60" s="20">
        <f t="shared" ca="1" si="1"/>
        <v>0</v>
      </c>
      <c r="I60" s="20">
        <f t="shared" ca="1" si="6"/>
        <v>0</v>
      </c>
      <c r="J60" s="20"/>
      <c r="K60" s="3">
        <f t="shared" ca="1" si="12"/>
        <v>31.844595608864651</v>
      </c>
      <c r="L60" s="22">
        <f t="shared" ca="1" si="8"/>
        <v>0</v>
      </c>
      <c r="M60" s="23"/>
    </row>
    <row r="61" spans="1:13" x14ac:dyDescent="0.25">
      <c r="A61" s="19"/>
      <c r="B61" s="13">
        <f t="shared" si="9"/>
        <v>41</v>
      </c>
      <c r="C61" s="21">
        <f t="shared" ca="1" si="2"/>
        <v>0</v>
      </c>
      <c r="D61" s="20">
        <f t="shared" ca="1" si="0"/>
        <v>0</v>
      </c>
      <c r="E61" s="20">
        <f t="shared" ca="1" si="3"/>
        <v>0</v>
      </c>
      <c r="F61" s="20">
        <f t="shared" ca="1" si="4"/>
        <v>0</v>
      </c>
      <c r="G61" s="20">
        <f t="shared" ca="1" si="5"/>
        <v>0</v>
      </c>
      <c r="H61" s="20">
        <f t="shared" ca="1" si="1"/>
        <v>0</v>
      </c>
      <c r="I61" s="20">
        <f t="shared" ca="1" si="6"/>
        <v>0</v>
      </c>
      <c r="J61" s="20"/>
      <c r="K61" s="3">
        <f t="shared" ca="1" si="12"/>
        <v>32.017087168412665</v>
      </c>
      <c r="L61" s="22">
        <f t="shared" ca="1" si="8"/>
        <v>0</v>
      </c>
      <c r="M61" s="23"/>
    </row>
    <row r="62" spans="1:13" x14ac:dyDescent="0.25">
      <c r="A62" s="19"/>
      <c r="B62" s="13">
        <f t="shared" si="9"/>
        <v>42</v>
      </c>
      <c r="C62" s="21">
        <f t="shared" ca="1" si="2"/>
        <v>0</v>
      </c>
      <c r="D62" s="20">
        <f t="shared" ca="1" si="0"/>
        <v>0</v>
      </c>
      <c r="E62" s="20">
        <f t="shared" ca="1" si="3"/>
        <v>0</v>
      </c>
      <c r="F62" s="20">
        <f t="shared" ca="1" si="4"/>
        <v>0</v>
      </c>
      <c r="G62" s="20">
        <f t="shared" ca="1" si="5"/>
        <v>0</v>
      </c>
      <c r="H62" s="20">
        <f t="shared" ca="1" si="1"/>
        <v>0</v>
      </c>
      <c r="I62" s="20">
        <f t="shared" ca="1" si="6"/>
        <v>0</v>
      </c>
      <c r="J62" s="20"/>
      <c r="K62" s="3">
        <f t="shared" ca="1" si="12"/>
        <v>32.190513057241567</v>
      </c>
      <c r="L62" s="22">
        <f t="shared" ca="1" si="8"/>
        <v>0</v>
      </c>
      <c r="M62" s="23"/>
    </row>
    <row r="63" spans="1:13" x14ac:dyDescent="0.25">
      <c r="A63" s="19"/>
      <c r="B63" s="13">
        <f t="shared" si="9"/>
        <v>43</v>
      </c>
      <c r="C63" s="21">
        <f t="shared" ca="1" si="2"/>
        <v>0</v>
      </c>
      <c r="D63" s="20">
        <f t="shared" ca="1" si="0"/>
        <v>0</v>
      </c>
      <c r="E63" s="20">
        <f t="shared" ca="1" si="3"/>
        <v>0</v>
      </c>
      <c r="F63" s="20">
        <f t="shared" ca="1" si="4"/>
        <v>0</v>
      </c>
      <c r="G63" s="20">
        <f t="shared" ca="1" si="5"/>
        <v>0</v>
      </c>
      <c r="H63" s="20">
        <f t="shared" ca="1" si="1"/>
        <v>0</v>
      </c>
      <c r="I63" s="20">
        <f t="shared" ca="1" si="6"/>
        <v>0</v>
      </c>
      <c r="J63" s="20"/>
      <c r="K63" s="3">
        <f t="shared" ca="1" si="12"/>
        <v>32.364878336301622</v>
      </c>
      <c r="L63" s="22">
        <f t="shared" ca="1" si="8"/>
        <v>0</v>
      </c>
      <c r="M63" s="23"/>
    </row>
    <row r="64" spans="1:13" x14ac:dyDescent="0.25">
      <c r="A64" s="19"/>
      <c r="B64" s="13">
        <f t="shared" si="9"/>
        <v>44</v>
      </c>
      <c r="C64" s="21">
        <f t="shared" ca="1" si="2"/>
        <v>0</v>
      </c>
      <c r="D64" s="20">
        <f t="shared" ca="1" si="0"/>
        <v>0</v>
      </c>
      <c r="E64" s="20">
        <f t="shared" ca="1" si="3"/>
        <v>0</v>
      </c>
      <c r="F64" s="20">
        <f t="shared" ca="1" si="4"/>
        <v>0</v>
      </c>
      <c r="G64" s="20">
        <f t="shared" ca="1" si="5"/>
        <v>0</v>
      </c>
      <c r="H64" s="20">
        <f t="shared" ca="1" si="1"/>
        <v>0</v>
      </c>
      <c r="I64" s="20">
        <f t="shared" ca="1" si="6"/>
        <v>0</v>
      </c>
      <c r="J64" s="20"/>
      <c r="K64" s="3">
        <f t="shared" ca="1" si="12"/>
        <v>32.540188093956587</v>
      </c>
      <c r="L64" s="22">
        <f t="shared" ca="1" si="8"/>
        <v>0</v>
      </c>
      <c r="M64" s="23"/>
    </row>
    <row r="65" spans="1:13" x14ac:dyDescent="0.25">
      <c r="A65" s="19"/>
      <c r="B65" s="13">
        <f t="shared" si="9"/>
        <v>45</v>
      </c>
      <c r="C65" s="21">
        <f t="shared" ca="1" si="2"/>
        <v>0</v>
      </c>
      <c r="D65" s="20">
        <f t="shared" ca="1" si="0"/>
        <v>0</v>
      </c>
      <c r="E65" s="20">
        <f t="shared" ca="1" si="3"/>
        <v>0</v>
      </c>
      <c r="F65" s="20">
        <f t="shared" ca="1" si="4"/>
        <v>0</v>
      </c>
      <c r="G65" s="20">
        <f t="shared" ca="1" si="5"/>
        <v>0</v>
      </c>
      <c r="H65" s="20">
        <f t="shared" ca="1" si="1"/>
        <v>0</v>
      </c>
      <c r="I65" s="20">
        <f t="shared" ca="1" si="6"/>
        <v>0</v>
      </c>
      <c r="J65" s="20"/>
      <c r="K65" s="3">
        <f t="shared" ca="1" si="12"/>
        <v>32.716447446132186</v>
      </c>
      <c r="L65" s="22">
        <f t="shared" ca="1" si="8"/>
        <v>0</v>
      </c>
      <c r="M65" s="23"/>
    </row>
    <row r="66" spans="1:13" x14ac:dyDescent="0.25">
      <c r="A66" s="19"/>
      <c r="B66" s="13">
        <f t="shared" si="9"/>
        <v>46</v>
      </c>
      <c r="C66" s="21">
        <f t="shared" ca="1" si="2"/>
        <v>0</v>
      </c>
      <c r="D66" s="20">
        <f t="shared" ca="1" si="0"/>
        <v>0</v>
      </c>
      <c r="E66" s="20">
        <f t="shared" ca="1" si="3"/>
        <v>0</v>
      </c>
      <c r="F66" s="20">
        <f t="shared" ca="1" si="4"/>
        <v>0</v>
      </c>
      <c r="G66" s="20">
        <f t="shared" ca="1" si="5"/>
        <v>0</v>
      </c>
      <c r="H66" s="20">
        <f t="shared" ca="1" si="1"/>
        <v>0</v>
      </c>
      <c r="I66" s="20">
        <f t="shared" ca="1" si="6"/>
        <v>0</v>
      </c>
      <c r="J66" s="20"/>
      <c r="K66" s="3">
        <f t="shared" ca="1" si="12"/>
        <v>32.893661536465402</v>
      </c>
      <c r="L66" s="22">
        <f t="shared" ca="1" si="8"/>
        <v>0</v>
      </c>
      <c r="M66" s="23"/>
    </row>
    <row r="67" spans="1:13" x14ac:dyDescent="0.25">
      <c r="A67" s="19"/>
      <c r="B67" s="13">
        <f t="shared" si="9"/>
        <v>47</v>
      </c>
      <c r="C67" s="21">
        <f t="shared" ca="1" si="2"/>
        <v>0</v>
      </c>
      <c r="D67" s="20">
        <f t="shared" ca="1" si="0"/>
        <v>0</v>
      </c>
      <c r="E67" s="20">
        <f t="shared" ca="1" si="3"/>
        <v>0</v>
      </c>
      <c r="F67" s="20">
        <f t="shared" ca="1" si="4"/>
        <v>0</v>
      </c>
      <c r="G67" s="20">
        <f t="shared" ca="1" si="5"/>
        <v>0</v>
      </c>
      <c r="H67" s="20">
        <f t="shared" ca="1" si="1"/>
        <v>0</v>
      </c>
      <c r="I67" s="20">
        <f t="shared" ca="1" si="6"/>
        <v>0</v>
      </c>
      <c r="J67" s="20"/>
      <c r="K67" s="3">
        <f t="shared" ca="1" si="12"/>
        <v>33.071835536454586</v>
      </c>
      <c r="L67" s="22">
        <f t="shared" ca="1" si="8"/>
        <v>0</v>
      </c>
      <c r="M67" s="23"/>
    </row>
    <row r="68" spans="1:13" x14ac:dyDescent="0.25">
      <c r="A68" s="19"/>
      <c r="B68" s="13">
        <f t="shared" si="9"/>
        <v>48</v>
      </c>
      <c r="C68" s="21">
        <f t="shared" ca="1" si="2"/>
        <v>0</v>
      </c>
      <c r="D68" s="20">
        <f t="shared" ca="1" si="0"/>
        <v>0</v>
      </c>
      <c r="E68" s="20">
        <f t="shared" ca="1" si="3"/>
        <v>0</v>
      </c>
      <c r="F68" s="20">
        <f t="shared" ca="1" si="4"/>
        <v>0</v>
      </c>
      <c r="G68" s="20">
        <f t="shared" ca="1" si="5"/>
        <v>0</v>
      </c>
      <c r="H68" s="20">
        <f t="shared" ca="1" si="1"/>
        <v>0</v>
      </c>
      <c r="I68" s="20">
        <f t="shared" ca="1" si="6"/>
        <v>0</v>
      </c>
      <c r="J68" s="20"/>
      <c r="K68" s="3">
        <f t="shared" ca="1" si="12"/>
        <v>33.250974645610377</v>
      </c>
      <c r="L68" s="22">
        <f t="shared" ca="1" si="8"/>
        <v>0</v>
      </c>
      <c r="M68" s="23"/>
    </row>
    <row r="69" spans="1:13" x14ac:dyDescent="0.25">
      <c r="A69" s="19"/>
      <c r="B69" s="13">
        <f t="shared" si="9"/>
        <v>49</v>
      </c>
      <c r="C69" s="21">
        <f t="shared" ca="1" si="2"/>
        <v>0</v>
      </c>
      <c r="D69" s="20">
        <f t="shared" ca="1" si="0"/>
        <v>0</v>
      </c>
      <c r="E69" s="20">
        <f t="shared" ca="1" si="3"/>
        <v>0</v>
      </c>
      <c r="F69" s="20">
        <f t="shared" ca="1" si="4"/>
        <v>0</v>
      </c>
      <c r="G69" s="20">
        <f t="shared" ca="1" si="5"/>
        <v>0</v>
      </c>
      <c r="H69" s="20">
        <f t="shared" ca="1" si="1"/>
        <v>0</v>
      </c>
      <c r="I69" s="20">
        <f t="shared" ca="1" si="6"/>
        <v>0</v>
      </c>
      <c r="J69" s="20"/>
      <c r="K69" s="3">
        <f t="shared" ref="K69:K132" ca="1" si="13">+K68*(1+$K$11/12)</f>
        <v>33.347956654993411</v>
      </c>
      <c r="L69" s="22">
        <f t="shared" ca="1" si="8"/>
        <v>0</v>
      </c>
      <c r="M69" s="23"/>
    </row>
    <row r="70" spans="1:13" x14ac:dyDescent="0.25">
      <c r="A70" s="19"/>
      <c r="B70" s="13">
        <f t="shared" si="9"/>
        <v>50</v>
      </c>
      <c r="C70" s="21">
        <f t="shared" ca="1" si="2"/>
        <v>0</v>
      </c>
      <c r="D70" s="20">
        <f t="shared" ca="1" si="0"/>
        <v>0</v>
      </c>
      <c r="E70" s="20">
        <f t="shared" ca="1" si="3"/>
        <v>0</v>
      </c>
      <c r="F70" s="20">
        <f t="shared" ca="1" si="4"/>
        <v>0</v>
      </c>
      <c r="G70" s="20">
        <f t="shared" ca="1" si="5"/>
        <v>0</v>
      </c>
      <c r="H70" s="20">
        <f t="shared" ca="1" si="1"/>
        <v>0</v>
      </c>
      <c r="I70" s="20">
        <f t="shared" ca="1" si="6"/>
        <v>0</v>
      </c>
      <c r="J70" s="20"/>
      <c r="K70" s="3">
        <f t="shared" ca="1" si="13"/>
        <v>33.445221528570478</v>
      </c>
      <c r="L70" s="22">
        <f t="shared" ca="1" si="8"/>
        <v>0</v>
      </c>
      <c r="M70" s="23"/>
    </row>
    <row r="71" spans="1:13" x14ac:dyDescent="0.25">
      <c r="A71" s="19"/>
      <c r="B71" s="13">
        <f t="shared" si="9"/>
        <v>51</v>
      </c>
      <c r="C71" s="21">
        <f t="shared" ca="1" si="2"/>
        <v>0</v>
      </c>
      <c r="D71" s="20">
        <f t="shared" ca="1" si="0"/>
        <v>0</v>
      </c>
      <c r="E71" s="20">
        <f t="shared" ca="1" si="3"/>
        <v>0</v>
      </c>
      <c r="F71" s="20">
        <f t="shared" ca="1" si="4"/>
        <v>0</v>
      </c>
      <c r="G71" s="20">
        <f t="shared" ca="1" si="5"/>
        <v>0</v>
      </c>
      <c r="H71" s="20">
        <f t="shared" ca="1" si="1"/>
        <v>0</v>
      </c>
      <c r="I71" s="20">
        <f t="shared" ca="1" si="6"/>
        <v>0</v>
      </c>
      <c r="J71" s="20"/>
      <c r="K71" s="3">
        <f t="shared" ca="1" si="13"/>
        <v>33.542770091362144</v>
      </c>
      <c r="L71" s="22">
        <f t="shared" ca="1" si="8"/>
        <v>0</v>
      </c>
      <c r="M71" s="23"/>
    </row>
    <row r="72" spans="1:13" x14ac:dyDescent="0.25">
      <c r="A72" s="19"/>
      <c r="B72" s="13">
        <f t="shared" si="9"/>
        <v>52</v>
      </c>
      <c r="C72" s="21">
        <f t="shared" ca="1" si="2"/>
        <v>0</v>
      </c>
      <c r="D72" s="20">
        <f t="shared" ca="1" si="0"/>
        <v>0</v>
      </c>
      <c r="E72" s="20">
        <f t="shared" ca="1" si="3"/>
        <v>0</v>
      </c>
      <c r="F72" s="20">
        <f t="shared" ca="1" si="4"/>
        <v>0</v>
      </c>
      <c r="G72" s="20">
        <f t="shared" ca="1" si="5"/>
        <v>0</v>
      </c>
      <c r="H72" s="20">
        <f t="shared" ca="1" si="1"/>
        <v>0</v>
      </c>
      <c r="I72" s="20">
        <f t="shared" ca="1" si="6"/>
        <v>0</v>
      </c>
      <c r="J72" s="20"/>
      <c r="K72" s="3">
        <f t="shared" ca="1" si="13"/>
        <v>33.640603170795281</v>
      </c>
      <c r="L72" s="22">
        <f t="shared" ca="1" si="8"/>
        <v>0</v>
      </c>
      <c r="M72" s="23"/>
    </row>
    <row r="73" spans="1:13" x14ac:dyDescent="0.25">
      <c r="A73" s="19"/>
      <c r="B73" s="13">
        <f t="shared" si="9"/>
        <v>53</v>
      </c>
      <c r="C73" s="21">
        <f t="shared" ca="1" si="2"/>
        <v>0</v>
      </c>
      <c r="D73" s="20">
        <f t="shared" ca="1" si="0"/>
        <v>0</v>
      </c>
      <c r="E73" s="20">
        <f t="shared" ca="1" si="3"/>
        <v>0</v>
      </c>
      <c r="F73" s="20">
        <f t="shared" ca="1" si="4"/>
        <v>0</v>
      </c>
      <c r="G73" s="20">
        <f t="shared" ca="1" si="5"/>
        <v>0</v>
      </c>
      <c r="H73" s="20">
        <f t="shared" ca="1" si="1"/>
        <v>0</v>
      </c>
      <c r="I73" s="20">
        <f t="shared" ca="1" si="6"/>
        <v>0</v>
      </c>
      <c r="J73" s="20"/>
      <c r="K73" s="3">
        <f t="shared" ca="1" si="13"/>
        <v>33.7387215967101</v>
      </c>
      <c r="L73" s="22">
        <f t="shared" ca="1" si="8"/>
        <v>0</v>
      </c>
      <c r="M73" s="23"/>
    </row>
    <row r="74" spans="1:13" x14ac:dyDescent="0.25">
      <c r="A74" s="19"/>
      <c r="B74" s="13">
        <f t="shared" si="9"/>
        <v>54</v>
      </c>
      <c r="C74" s="21">
        <f t="shared" ca="1" si="2"/>
        <v>0</v>
      </c>
      <c r="D74" s="20">
        <f t="shared" ca="1" si="0"/>
        <v>0</v>
      </c>
      <c r="E74" s="20">
        <f t="shared" ca="1" si="3"/>
        <v>0</v>
      </c>
      <c r="F74" s="20">
        <f t="shared" ca="1" si="4"/>
        <v>0</v>
      </c>
      <c r="G74" s="20">
        <f t="shared" ca="1" si="5"/>
        <v>0</v>
      </c>
      <c r="H74" s="20">
        <f t="shared" ca="1" si="1"/>
        <v>0</v>
      </c>
      <c r="I74" s="20">
        <f t="shared" ca="1" si="6"/>
        <v>0</v>
      </c>
      <c r="J74" s="20"/>
      <c r="K74" s="3">
        <f t="shared" ca="1" si="13"/>
        <v>33.83712620136717</v>
      </c>
      <c r="L74" s="22">
        <f t="shared" ca="1" si="8"/>
        <v>0</v>
      </c>
      <c r="M74" s="23"/>
    </row>
    <row r="75" spans="1:13" x14ac:dyDescent="0.25">
      <c r="A75" s="19"/>
      <c r="B75" s="13">
        <f t="shared" si="9"/>
        <v>55</v>
      </c>
      <c r="C75" s="21">
        <f t="shared" ca="1" si="2"/>
        <v>0</v>
      </c>
      <c r="D75" s="20">
        <f t="shared" ca="1" si="0"/>
        <v>0</v>
      </c>
      <c r="E75" s="20">
        <f t="shared" ca="1" si="3"/>
        <v>0</v>
      </c>
      <c r="F75" s="20">
        <f t="shared" ca="1" si="4"/>
        <v>0</v>
      </c>
      <c r="G75" s="20">
        <f t="shared" ca="1" si="5"/>
        <v>0</v>
      </c>
      <c r="H75" s="20">
        <f t="shared" ca="1" si="1"/>
        <v>0</v>
      </c>
      <c r="I75" s="20">
        <f t="shared" ca="1" si="6"/>
        <v>0</v>
      </c>
      <c r="J75" s="20"/>
      <c r="K75" s="3">
        <f t="shared" ca="1" si="13"/>
        <v>33.935817819454492</v>
      </c>
      <c r="L75" s="22">
        <f t="shared" ca="1" si="8"/>
        <v>0</v>
      </c>
      <c r="M75" s="23"/>
    </row>
    <row r="76" spans="1:13" x14ac:dyDescent="0.25">
      <c r="A76" s="19"/>
      <c r="B76" s="13">
        <f t="shared" si="9"/>
        <v>56</v>
      </c>
      <c r="C76" s="21">
        <f t="shared" ca="1" si="2"/>
        <v>0</v>
      </c>
      <c r="D76" s="20">
        <f t="shared" ca="1" si="0"/>
        <v>0</v>
      </c>
      <c r="E76" s="20">
        <f t="shared" ca="1" si="3"/>
        <v>0</v>
      </c>
      <c r="F76" s="20">
        <f t="shared" ca="1" si="4"/>
        <v>0</v>
      </c>
      <c r="G76" s="20">
        <f t="shared" ca="1" si="5"/>
        <v>0</v>
      </c>
      <c r="H76" s="20">
        <f t="shared" ca="1" si="1"/>
        <v>0</v>
      </c>
      <c r="I76" s="20">
        <f t="shared" ca="1" si="6"/>
        <v>0</v>
      </c>
      <c r="J76" s="20"/>
      <c r="K76" s="3">
        <f t="shared" ca="1" si="13"/>
        <v>34.034797288094566</v>
      </c>
      <c r="L76" s="22">
        <f t="shared" ca="1" si="8"/>
        <v>0</v>
      </c>
      <c r="M76" s="23"/>
    </row>
    <row r="77" spans="1:13" x14ac:dyDescent="0.25">
      <c r="A77" s="19"/>
      <c r="B77" s="13">
        <f t="shared" si="9"/>
        <v>57</v>
      </c>
      <c r="C77" s="21">
        <f t="shared" ca="1" si="2"/>
        <v>0</v>
      </c>
      <c r="D77" s="20">
        <f t="shared" ca="1" si="0"/>
        <v>0</v>
      </c>
      <c r="E77" s="20">
        <f t="shared" ca="1" si="3"/>
        <v>0</v>
      </c>
      <c r="F77" s="20">
        <f t="shared" ca="1" si="4"/>
        <v>0</v>
      </c>
      <c r="G77" s="20">
        <f t="shared" ca="1" si="5"/>
        <v>0</v>
      </c>
      <c r="H77" s="20">
        <f t="shared" ca="1" si="1"/>
        <v>0</v>
      </c>
      <c r="I77" s="20">
        <f t="shared" ca="1" si="6"/>
        <v>0</v>
      </c>
      <c r="J77" s="20"/>
      <c r="K77" s="3">
        <f t="shared" ca="1" si="13"/>
        <v>34.134065446851508</v>
      </c>
      <c r="L77" s="22">
        <f t="shared" ca="1" si="8"/>
        <v>0</v>
      </c>
      <c r="M77" s="23"/>
    </row>
    <row r="78" spans="1:13" x14ac:dyDescent="0.25">
      <c r="A78" s="19"/>
      <c r="B78" s="13">
        <f t="shared" si="9"/>
        <v>58</v>
      </c>
      <c r="C78" s="21">
        <f t="shared" ca="1" si="2"/>
        <v>0</v>
      </c>
      <c r="D78" s="20">
        <f t="shared" ca="1" si="0"/>
        <v>0</v>
      </c>
      <c r="E78" s="20">
        <f t="shared" ca="1" si="3"/>
        <v>0</v>
      </c>
      <c r="F78" s="20">
        <f t="shared" ca="1" si="4"/>
        <v>0</v>
      </c>
      <c r="G78" s="20">
        <f t="shared" ca="1" si="5"/>
        <v>0</v>
      </c>
      <c r="H78" s="20">
        <f t="shared" ca="1" si="1"/>
        <v>0</v>
      </c>
      <c r="I78" s="20">
        <f t="shared" ca="1" si="6"/>
        <v>0</v>
      </c>
      <c r="J78" s="20"/>
      <c r="K78" s="3">
        <f t="shared" ca="1" si="13"/>
        <v>34.233623137738157</v>
      </c>
      <c r="L78" s="22">
        <f t="shared" ca="1" si="8"/>
        <v>0</v>
      </c>
      <c r="M78" s="23"/>
    </row>
    <row r="79" spans="1:13" x14ac:dyDescent="0.25">
      <c r="A79" s="19"/>
      <c r="B79" s="13">
        <f t="shared" si="9"/>
        <v>59</v>
      </c>
      <c r="C79" s="21">
        <f t="shared" ca="1" si="2"/>
        <v>0</v>
      </c>
      <c r="D79" s="20">
        <f t="shared" ca="1" si="0"/>
        <v>0</v>
      </c>
      <c r="E79" s="20">
        <f t="shared" ca="1" si="3"/>
        <v>0</v>
      </c>
      <c r="F79" s="20">
        <f t="shared" ca="1" si="4"/>
        <v>0</v>
      </c>
      <c r="G79" s="20">
        <f t="shared" ca="1" si="5"/>
        <v>0</v>
      </c>
      <c r="H79" s="20">
        <f t="shared" ca="1" si="1"/>
        <v>0</v>
      </c>
      <c r="I79" s="20">
        <f t="shared" ca="1" si="6"/>
        <v>0</v>
      </c>
      <c r="J79" s="20"/>
      <c r="K79" s="3">
        <f t="shared" ca="1" si="13"/>
        <v>34.333471205223226</v>
      </c>
      <c r="L79" s="22">
        <f t="shared" ca="1" si="8"/>
        <v>0</v>
      </c>
      <c r="M79" s="23"/>
    </row>
    <row r="80" spans="1:13" x14ac:dyDescent="0.25">
      <c r="A80" s="19"/>
      <c r="B80" s="13">
        <f t="shared" si="9"/>
        <v>60</v>
      </c>
      <c r="C80" s="21">
        <f t="shared" ca="1" si="2"/>
        <v>0</v>
      </c>
      <c r="D80" s="20">
        <f t="shared" ca="1" si="0"/>
        <v>0</v>
      </c>
      <c r="E80" s="20">
        <f t="shared" ca="1" si="3"/>
        <v>0</v>
      </c>
      <c r="F80" s="20">
        <f t="shared" ca="1" si="4"/>
        <v>0</v>
      </c>
      <c r="G80" s="20">
        <f t="shared" ca="1" si="5"/>
        <v>0</v>
      </c>
      <c r="H80" s="20">
        <f t="shared" ca="1" si="1"/>
        <v>0</v>
      </c>
      <c r="I80" s="20">
        <f t="shared" ca="1" si="6"/>
        <v>0</v>
      </c>
      <c r="J80" s="20"/>
      <c r="K80" s="3">
        <f t="shared" ca="1" si="13"/>
        <v>34.433610496238458</v>
      </c>
      <c r="L80" s="22">
        <f t="shared" ca="1" si="8"/>
        <v>0</v>
      </c>
      <c r="M80" s="23"/>
    </row>
    <row r="81" spans="1:13" x14ac:dyDescent="0.25">
      <c r="A81" s="19"/>
      <c r="B81" s="13">
        <f t="shared" si="9"/>
        <v>61</v>
      </c>
      <c r="C81" s="21">
        <f t="shared" ca="1" si="2"/>
        <v>0</v>
      </c>
      <c r="D81" s="20">
        <f t="shared" ca="1" si="0"/>
        <v>0</v>
      </c>
      <c r="E81" s="20">
        <f t="shared" ca="1" si="3"/>
        <v>0</v>
      </c>
      <c r="F81" s="20">
        <f t="shared" ca="1" si="4"/>
        <v>0</v>
      </c>
      <c r="G81" s="20">
        <f t="shared" ca="1" si="5"/>
        <v>0</v>
      </c>
      <c r="H81" s="20">
        <f t="shared" ca="1" si="1"/>
        <v>0</v>
      </c>
      <c r="I81" s="20">
        <f t="shared" ca="1" si="6"/>
        <v>0</v>
      </c>
      <c r="J81" s="20"/>
      <c r="K81" s="3">
        <f t="shared" ca="1" si="13"/>
        <v>34.534041860185823</v>
      </c>
      <c r="L81" s="22">
        <f t="shared" ca="1" si="8"/>
        <v>0</v>
      </c>
      <c r="M81" s="23"/>
    </row>
    <row r="82" spans="1:13" x14ac:dyDescent="0.25">
      <c r="A82" s="19"/>
      <c r="B82" s="13">
        <f t="shared" si="9"/>
        <v>62</v>
      </c>
      <c r="C82" s="21">
        <f t="shared" ca="1" si="2"/>
        <v>0</v>
      </c>
      <c r="D82" s="20">
        <f t="shared" ca="1" si="0"/>
        <v>0</v>
      </c>
      <c r="E82" s="20">
        <f t="shared" ca="1" si="3"/>
        <v>0</v>
      </c>
      <c r="F82" s="20">
        <f t="shared" ca="1" si="4"/>
        <v>0</v>
      </c>
      <c r="G82" s="20">
        <f t="shared" ca="1" si="5"/>
        <v>0</v>
      </c>
      <c r="H82" s="20">
        <f t="shared" ca="1" si="1"/>
        <v>0</v>
      </c>
      <c r="I82" s="20">
        <f t="shared" ca="1" si="6"/>
        <v>0</v>
      </c>
      <c r="J82" s="20"/>
      <c r="K82" s="3">
        <f t="shared" ca="1" si="13"/>
        <v>34.634766148944699</v>
      </c>
      <c r="L82" s="22">
        <f t="shared" ca="1" si="8"/>
        <v>0</v>
      </c>
      <c r="M82" s="23"/>
    </row>
    <row r="83" spans="1:13" x14ac:dyDescent="0.25">
      <c r="A83" s="19"/>
      <c r="B83" s="13">
        <f t="shared" si="9"/>
        <v>63</v>
      </c>
      <c r="C83" s="21">
        <f t="shared" ca="1" si="2"/>
        <v>0</v>
      </c>
      <c r="D83" s="20">
        <f t="shared" ca="1" si="0"/>
        <v>0</v>
      </c>
      <c r="E83" s="20">
        <f t="shared" ca="1" si="3"/>
        <v>0</v>
      </c>
      <c r="F83" s="20">
        <f t="shared" ca="1" si="4"/>
        <v>0</v>
      </c>
      <c r="G83" s="20">
        <f t="shared" ca="1" si="5"/>
        <v>0</v>
      </c>
      <c r="H83" s="20">
        <f t="shared" ca="1" si="1"/>
        <v>0</v>
      </c>
      <c r="I83" s="20">
        <f t="shared" ca="1" si="6"/>
        <v>0</v>
      </c>
      <c r="J83" s="20"/>
      <c r="K83" s="3">
        <f t="shared" ca="1" si="13"/>
        <v>34.735784216879125</v>
      </c>
      <c r="L83" s="22">
        <f t="shared" ca="1" si="8"/>
        <v>0</v>
      </c>
      <c r="M83" s="23"/>
    </row>
    <row r="84" spans="1:13" x14ac:dyDescent="0.25">
      <c r="A84" s="19"/>
      <c r="B84" s="13">
        <f t="shared" si="9"/>
        <v>64</v>
      </c>
      <c r="C84" s="21">
        <f t="shared" ca="1" si="2"/>
        <v>0</v>
      </c>
      <c r="D84" s="20">
        <f t="shared" ca="1" si="0"/>
        <v>0</v>
      </c>
      <c r="E84" s="20">
        <f t="shared" ca="1" si="3"/>
        <v>0</v>
      </c>
      <c r="F84" s="20">
        <f t="shared" ca="1" si="4"/>
        <v>0</v>
      </c>
      <c r="G84" s="20">
        <f t="shared" ca="1" si="5"/>
        <v>0</v>
      </c>
      <c r="H84" s="20">
        <f t="shared" ca="1" si="1"/>
        <v>0</v>
      </c>
      <c r="I84" s="20">
        <f t="shared" ca="1" si="6"/>
        <v>0</v>
      </c>
      <c r="J84" s="20"/>
      <c r="K84" s="3">
        <f t="shared" ca="1" si="13"/>
        <v>34.837096920845021</v>
      </c>
      <c r="L84" s="22">
        <f t="shared" ca="1" si="8"/>
        <v>0</v>
      </c>
      <c r="M84" s="23"/>
    </row>
    <row r="85" spans="1:13" x14ac:dyDescent="0.25">
      <c r="A85" s="19"/>
      <c r="B85" s="13">
        <f t="shared" si="9"/>
        <v>65</v>
      </c>
      <c r="C85" s="21">
        <f t="shared" ca="1" si="2"/>
        <v>0</v>
      </c>
      <c r="D85" s="20">
        <f t="shared" ref="D85:D148" ca="1" si="14">IF(B85&lt;=$D$14,F85-E85,0)</f>
        <v>0</v>
      </c>
      <c r="E85" s="20">
        <f t="shared" ca="1" si="3"/>
        <v>0</v>
      </c>
      <c r="F85" s="20">
        <f t="shared" ca="1" si="4"/>
        <v>0</v>
      </c>
      <c r="G85" s="20">
        <f t="shared" ca="1" si="5"/>
        <v>0</v>
      </c>
      <c r="H85" s="20">
        <f t="shared" ref="H85:H148" ca="1" si="15">+E85*$D$16</f>
        <v>0</v>
      </c>
      <c r="I85" s="20">
        <f t="shared" ca="1" si="6"/>
        <v>0</v>
      </c>
      <c r="J85" s="20"/>
      <c r="K85" s="3">
        <f t="shared" ca="1" si="13"/>
        <v>34.938705120197483</v>
      </c>
      <c r="L85" s="22">
        <f t="shared" ca="1" si="8"/>
        <v>0</v>
      </c>
      <c r="M85" s="23"/>
    </row>
    <row r="86" spans="1:13" x14ac:dyDescent="0.25">
      <c r="A86" s="19"/>
      <c r="B86" s="13">
        <f t="shared" si="9"/>
        <v>66</v>
      </c>
      <c r="C86" s="21">
        <f t="shared" ref="C86:C149" ca="1" si="16">IF(C85-D85&lt;0,0,C85-D85)</f>
        <v>0</v>
      </c>
      <c r="D86" s="20">
        <f t="shared" ca="1" si="14"/>
        <v>0</v>
      </c>
      <c r="E86" s="20">
        <f t="shared" ref="E86:E149" ca="1" si="17">+C86*$D$12/12</f>
        <v>0</v>
      </c>
      <c r="F86" s="20">
        <f t="shared" ref="F86:F149" ca="1" si="18">+$D$14</f>
        <v>0</v>
      </c>
      <c r="G86" s="20">
        <f t="shared" ref="G86:G149" ca="1" si="19">($D$11/0.7)*$D$15</f>
        <v>0</v>
      </c>
      <c r="H86" s="20">
        <f t="shared" ca="1" si="15"/>
        <v>0</v>
      </c>
      <c r="I86" s="20">
        <f t="shared" ref="I86:I149" ca="1" si="20">+F86+G86+H86</f>
        <v>0</v>
      </c>
      <c r="J86" s="20"/>
      <c r="K86" s="3">
        <f t="shared" ca="1" si="13"/>
        <v>35.040609676798056</v>
      </c>
      <c r="L86" s="22">
        <f t="shared" ref="L86:L149" ca="1" si="21">+I86*K86</f>
        <v>0</v>
      </c>
      <c r="M86" s="23"/>
    </row>
    <row r="87" spans="1:13" x14ac:dyDescent="0.25">
      <c r="A87" s="19"/>
      <c r="B87" s="13">
        <f t="shared" ref="B87:B150" si="22">+B86+1</f>
        <v>67</v>
      </c>
      <c r="C87" s="21">
        <f t="shared" ca="1" si="16"/>
        <v>0</v>
      </c>
      <c r="D87" s="20">
        <f t="shared" ca="1" si="14"/>
        <v>0</v>
      </c>
      <c r="E87" s="20">
        <f t="shared" ca="1" si="17"/>
        <v>0</v>
      </c>
      <c r="F87" s="20">
        <f t="shared" ca="1" si="18"/>
        <v>0</v>
      </c>
      <c r="G87" s="20">
        <f t="shared" ca="1" si="19"/>
        <v>0</v>
      </c>
      <c r="H87" s="20">
        <f t="shared" ca="1" si="15"/>
        <v>0</v>
      </c>
      <c r="I87" s="20">
        <f t="shared" ca="1" si="20"/>
        <v>0</v>
      </c>
      <c r="J87" s="20"/>
      <c r="K87" s="3">
        <f t="shared" ca="1" si="13"/>
        <v>35.142811455022049</v>
      </c>
      <c r="L87" s="22">
        <f t="shared" ca="1" si="21"/>
        <v>0</v>
      </c>
      <c r="M87" s="23"/>
    </row>
    <row r="88" spans="1:13" x14ac:dyDescent="0.25">
      <c r="A88" s="19"/>
      <c r="B88" s="13">
        <f t="shared" si="22"/>
        <v>68</v>
      </c>
      <c r="C88" s="21">
        <f t="shared" ca="1" si="16"/>
        <v>0</v>
      </c>
      <c r="D88" s="20">
        <f t="shared" ca="1" si="14"/>
        <v>0</v>
      </c>
      <c r="E88" s="20">
        <f t="shared" ca="1" si="17"/>
        <v>0</v>
      </c>
      <c r="F88" s="20">
        <f t="shared" ca="1" si="18"/>
        <v>0</v>
      </c>
      <c r="G88" s="20">
        <f t="shared" ca="1" si="19"/>
        <v>0</v>
      </c>
      <c r="H88" s="20">
        <f t="shared" ca="1" si="15"/>
        <v>0</v>
      </c>
      <c r="I88" s="20">
        <f t="shared" ca="1" si="20"/>
        <v>0</v>
      </c>
      <c r="J88" s="20"/>
      <c r="K88" s="3">
        <f t="shared" ca="1" si="13"/>
        <v>35.245311321765861</v>
      </c>
      <c r="L88" s="22">
        <f t="shared" ca="1" si="21"/>
        <v>0</v>
      </c>
      <c r="M88" s="23"/>
    </row>
    <row r="89" spans="1:13" x14ac:dyDescent="0.25">
      <c r="A89" s="19"/>
      <c r="B89" s="13">
        <f t="shared" si="22"/>
        <v>69</v>
      </c>
      <c r="C89" s="21">
        <f t="shared" ca="1" si="16"/>
        <v>0</v>
      </c>
      <c r="D89" s="20">
        <f t="shared" ca="1" si="14"/>
        <v>0</v>
      </c>
      <c r="E89" s="20">
        <f t="shared" ca="1" si="17"/>
        <v>0</v>
      </c>
      <c r="F89" s="20">
        <f t="shared" ca="1" si="18"/>
        <v>0</v>
      </c>
      <c r="G89" s="20">
        <f t="shared" ca="1" si="19"/>
        <v>0</v>
      </c>
      <c r="H89" s="20">
        <f t="shared" ca="1" si="15"/>
        <v>0</v>
      </c>
      <c r="I89" s="20">
        <f t="shared" ca="1" si="20"/>
        <v>0</v>
      </c>
      <c r="J89" s="20"/>
      <c r="K89" s="3">
        <f t="shared" ca="1" si="13"/>
        <v>35.348110146454346</v>
      </c>
      <c r="L89" s="22">
        <f t="shared" ca="1" si="21"/>
        <v>0</v>
      </c>
      <c r="M89" s="23"/>
    </row>
    <row r="90" spans="1:13" x14ac:dyDescent="0.25">
      <c r="A90" s="19"/>
      <c r="B90" s="13">
        <f t="shared" si="22"/>
        <v>70</v>
      </c>
      <c r="C90" s="21">
        <f t="shared" ca="1" si="16"/>
        <v>0</v>
      </c>
      <c r="D90" s="20">
        <f t="shared" ca="1" si="14"/>
        <v>0</v>
      </c>
      <c r="E90" s="20">
        <f t="shared" ca="1" si="17"/>
        <v>0</v>
      </c>
      <c r="F90" s="20">
        <f t="shared" ca="1" si="18"/>
        <v>0</v>
      </c>
      <c r="G90" s="20">
        <f t="shared" ca="1" si="19"/>
        <v>0</v>
      </c>
      <c r="H90" s="20">
        <f t="shared" ca="1" si="15"/>
        <v>0</v>
      </c>
      <c r="I90" s="20">
        <f t="shared" ca="1" si="20"/>
        <v>0</v>
      </c>
      <c r="J90" s="20"/>
      <c r="K90" s="3">
        <f t="shared" ca="1" si="13"/>
        <v>35.451208801048175</v>
      </c>
      <c r="L90" s="22">
        <f t="shared" ca="1" si="21"/>
        <v>0</v>
      </c>
      <c r="M90" s="23"/>
    </row>
    <row r="91" spans="1:13" x14ac:dyDescent="0.25">
      <c r="A91" s="19"/>
      <c r="B91" s="13">
        <f t="shared" si="22"/>
        <v>71</v>
      </c>
      <c r="C91" s="21">
        <f t="shared" ca="1" si="16"/>
        <v>0</v>
      </c>
      <c r="D91" s="20">
        <f t="shared" ca="1" si="14"/>
        <v>0</v>
      </c>
      <c r="E91" s="20">
        <f t="shared" ca="1" si="17"/>
        <v>0</v>
      </c>
      <c r="F91" s="20">
        <f t="shared" ca="1" si="18"/>
        <v>0</v>
      </c>
      <c r="G91" s="20">
        <f t="shared" ca="1" si="19"/>
        <v>0</v>
      </c>
      <c r="H91" s="20">
        <f t="shared" ca="1" si="15"/>
        <v>0</v>
      </c>
      <c r="I91" s="20">
        <f t="shared" ca="1" si="20"/>
        <v>0</v>
      </c>
      <c r="J91" s="20"/>
      <c r="K91" s="3">
        <f t="shared" ca="1" si="13"/>
        <v>35.554608160051231</v>
      </c>
      <c r="L91" s="22">
        <f t="shared" ca="1" si="21"/>
        <v>0</v>
      </c>
      <c r="M91" s="23"/>
    </row>
    <row r="92" spans="1:13" x14ac:dyDescent="0.25">
      <c r="A92" s="19"/>
      <c r="B92" s="13">
        <f t="shared" si="22"/>
        <v>72</v>
      </c>
      <c r="C92" s="21">
        <f t="shared" ca="1" si="16"/>
        <v>0</v>
      </c>
      <c r="D92" s="20">
        <f t="shared" ca="1" si="14"/>
        <v>0</v>
      </c>
      <c r="E92" s="20">
        <f t="shared" ca="1" si="17"/>
        <v>0</v>
      </c>
      <c r="F92" s="20">
        <f t="shared" ca="1" si="18"/>
        <v>0</v>
      </c>
      <c r="G92" s="20">
        <f t="shared" ca="1" si="19"/>
        <v>0</v>
      </c>
      <c r="H92" s="20">
        <f t="shared" ca="1" si="15"/>
        <v>0</v>
      </c>
      <c r="I92" s="20">
        <f t="shared" ca="1" si="20"/>
        <v>0</v>
      </c>
      <c r="J92" s="20"/>
      <c r="K92" s="3">
        <f t="shared" ca="1" si="13"/>
        <v>35.658309100518046</v>
      </c>
      <c r="L92" s="22">
        <f t="shared" ca="1" si="21"/>
        <v>0</v>
      </c>
      <c r="M92" s="23"/>
    </row>
    <row r="93" spans="1:13" x14ac:dyDescent="0.25">
      <c r="A93" s="19"/>
      <c r="B93" s="13">
        <f t="shared" si="22"/>
        <v>73</v>
      </c>
      <c r="C93" s="21">
        <f t="shared" ca="1" si="16"/>
        <v>0</v>
      </c>
      <c r="D93" s="20">
        <f t="shared" ca="1" si="14"/>
        <v>0</v>
      </c>
      <c r="E93" s="20">
        <f t="shared" ca="1" si="17"/>
        <v>0</v>
      </c>
      <c r="F93" s="20">
        <f t="shared" ca="1" si="18"/>
        <v>0</v>
      </c>
      <c r="G93" s="20">
        <f t="shared" ca="1" si="19"/>
        <v>0</v>
      </c>
      <c r="H93" s="20">
        <f t="shared" ca="1" si="15"/>
        <v>0</v>
      </c>
      <c r="I93" s="20">
        <f t="shared" ca="1" si="20"/>
        <v>0</v>
      </c>
      <c r="J93" s="20"/>
      <c r="K93" s="3">
        <f t="shared" ca="1" si="13"/>
        <v>35.762312502061228</v>
      </c>
      <c r="L93" s="22">
        <f t="shared" ca="1" si="21"/>
        <v>0</v>
      </c>
      <c r="M93" s="23"/>
    </row>
    <row r="94" spans="1:13" x14ac:dyDescent="0.25">
      <c r="A94" s="19"/>
      <c r="B94" s="13">
        <f t="shared" si="22"/>
        <v>74</v>
      </c>
      <c r="C94" s="21">
        <f t="shared" ca="1" si="16"/>
        <v>0</v>
      </c>
      <c r="D94" s="20">
        <f t="shared" ca="1" si="14"/>
        <v>0</v>
      </c>
      <c r="E94" s="20">
        <f t="shared" ca="1" si="17"/>
        <v>0</v>
      </c>
      <c r="F94" s="20">
        <f t="shared" ca="1" si="18"/>
        <v>0</v>
      </c>
      <c r="G94" s="20">
        <f t="shared" ca="1" si="19"/>
        <v>0</v>
      </c>
      <c r="H94" s="20">
        <f t="shared" ca="1" si="15"/>
        <v>0</v>
      </c>
      <c r="I94" s="20">
        <f t="shared" ca="1" si="20"/>
        <v>0</v>
      </c>
      <c r="J94" s="20"/>
      <c r="K94" s="3">
        <f t="shared" ca="1" si="13"/>
        <v>35.86661924685891</v>
      </c>
      <c r="L94" s="22">
        <f t="shared" ca="1" si="21"/>
        <v>0</v>
      </c>
      <c r="M94" s="23"/>
    </row>
    <row r="95" spans="1:13" x14ac:dyDescent="0.25">
      <c r="A95" s="19"/>
      <c r="B95" s="13">
        <f t="shared" si="22"/>
        <v>75</v>
      </c>
      <c r="C95" s="21">
        <f t="shared" ca="1" si="16"/>
        <v>0</v>
      </c>
      <c r="D95" s="20">
        <f t="shared" ca="1" si="14"/>
        <v>0</v>
      </c>
      <c r="E95" s="20">
        <f t="shared" ca="1" si="17"/>
        <v>0</v>
      </c>
      <c r="F95" s="20">
        <f t="shared" ca="1" si="18"/>
        <v>0</v>
      </c>
      <c r="G95" s="20">
        <f t="shared" ca="1" si="19"/>
        <v>0</v>
      </c>
      <c r="H95" s="20">
        <f t="shared" ca="1" si="15"/>
        <v>0</v>
      </c>
      <c r="I95" s="20">
        <f t="shared" ca="1" si="20"/>
        <v>0</v>
      </c>
      <c r="J95" s="20"/>
      <c r="K95" s="3">
        <f t="shared" ca="1" si="13"/>
        <v>35.971230219662246</v>
      </c>
      <c r="L95" s="22">
        <f t="shared" ca="1" si="21"/>
        <v>0</v>
      </c>
      <c r="M95" s="23"/>
    </row>
    <row r="96" spans="1:13" x14ac:dyDescent="0.25">
      <c r="A96" s="19"/>
      <c r="B96" s="13">
        <f t="shared" si="22"/>
        <v>76</v>
      </c>
      <c r="C96" s="21">
        <f t="shared" ca="1" si="16"/>
        <v>0</v>
      </c>
      <c r="D96" s="20">
        <f t="shared" ca="1" si="14"/>
        <v>0</v>
      </c>
      <c r="E96" s="20">
        <f t="shared" ca="1" si="17"/>
        <v>0</v>
      </c>
      <c r="F96" s="20">
        <f t="shared" ca="1" si="18"/>
        <v>0</v>
      </c>
      <c r="G96" s="20">
        <f t="shared" ca="1" si="19"/>
        <v>0</v>
      </c>
      <c r="H96" s="20">
        <f t="shared" ca="1" si="15"/>
        <v>0</v>
      </c>
      <c r="I96" s="20">
        <f t="shared" ca="1" si="20"/>
        <v>0</v>
      </c>
      <c r="J96" s="20"/>
      <c r="K96" s="3">
        <f t="shared" ca="1" si="13"/>
        <v>36.076146307802929</v>
      </c>
      <c r="L96" s="22">
        <f t="shared" ca="1" si="21"/>
        <v>0</v>
      </c>
      <c r="M96" s="23"/>
    </row>
    <row r="97" spans="1:13" x14ac:dyDescent="0.25">
      <c r="A97" s="19"/>
      <c r="B97" s="13">
        <f t="shared" si="22"/>
        <v>77</v>
      </c>
      <c r="C97" s="21">
        <f t="shared" ca="1" si="16"/>
        <v>0</v>
      </c>
      <c r="D97" s="20">
        <f t="shared" ca="1" si="14"/>
        <v>0</v>
      </c>
      <c r="E97" s="20">
        <f t="shared" ca="1" si="17"/>
        <v>0</v>
      </c>
      <c r="F97" s="20">
        <f t="shared" ca="1" si="18"/>
        <v>0</v>
      </c>
      <c r="G97" s="20">
        <f t="shared" ca="1" si="19"/>
        <v>0</v>
      </c>
      <c r="H97" s="20">
        <f t="shared" ca="1" si="15"/>
        <v>0</v>
      </c>
      <c r="I97" s="20">
        <f t="shared" ca="1" si="20"/>
        <v>0</v>
      </c>
      <c r="J97" s="20"/>
      <c r="K97" s="3">
        <f t="shared" ca="1" si="13"/>
        <v>36.181368401200686</v>
      </c>
      <c r="L97" s="22">
        <f t="shared" ca="1" si="21"/>
        <v>0</v>
      </c>
      <c r="M97" s="23"/>
    </row>
    <row r="98" spans="1:13" x14ac:dyDescent="0.25">
      <c r="A98" s="19"/>
      <c r="B98" s="13">
        <f t="shared" si="22"/>
        <v>78</v>
      </c>
      <c r="C98" s="21">
        <f t="shared" ca="1" si="16"/>
        <v>0</v>
      </c>
      <c r="D98" s="20">
        <f t="shared" ca="1" si="14"/>
        <v>0</v>
      </c>
      <c r="E98" s="20">
        <f t="shared" ca="1" si="17"/>
        <v>0</v>
      </c>
      <c r="F98" s="20">
        <f t="shared" ca="1" si="18"/>
        <v>0</v>
      </c>
      <c r="G98" s="20">
        <f t="shared" ca="1" si="19"/>
        <v>0</v>
      </c>
      <c r="H98" s="20">
        <f t="shared" ca="1" si="15"/>
        <v>0</v>
      </c>
      <c r="I98" s="20">
        <f t="shared" ca="1" si="20"/>
        <v>0</v>
      </c>
      <c r="J98" s="20"/>
      <c r="K98" s="3">
        <f t="shared" ca="1" si="13"/>
        <v>36.286897392370854</v>
      </c>
      <c r="L98" s="22">
        <f t="shared" ca="1" si="21"/>
        <v>0</v>
      </c>
      <c r="M98" s="23"/>
    </row>
    <row r="99" spans="1:13" x14ac:dyDescent="0.25">
      <c r="A99" s="19"/>
      <c r="B99" s="13">
        <f t="shared" si="22"/>
        <v>79</v>
      </c>
      <c r="C99" s="21">
        <f t="shared" ca="1" si="16"/>
        <v>0</v>
      </c>
      <c r="D99" s="20">
        <f t="shared" ca="1" si="14"/>
        <v>0</v>
      </c>
      <c r="E99" s="20">
        <f t="shared" ca="1" si="17"/>
        <v>0</v>
      </c>
      <c r="F99" s="20">
        <f t="shared" ca="1" si="18"/>
        <v>0</v>
      </c>
      <c r="G99" s="20">
        <f t="shared" ca="1" si="19"/>
        <v>0</v>
      </c>
      <c r="H99" s="20">
        <f t="shared" ca="1" si="15"/>
        <v>0</v>
      </c>
      <c r="I99" s="20">
        <f t="shared" ca="1" si="20"/>
        <v>0</v>
      </c>
      <c r="J99" s="20"/>
      <c r="K99" s="3">
        <f t="shared" ca="1" si="13"/>
        <v>36.392734176431937</v>
      </c>
      <c r="L99" s="22">
        <f t="shared" ca="1" si="21"/>
        <v>0</v>
      </c>
      <c r="M99" s="23"/>
    </row>
    <row r="100" spans="1:13" x14ac:dyDescent="0.25">
      <c r="A100" s="19"/>
      <c r="B100" s="13">
        <f t="shared" si="22"/>
        <v>80</v>
      </c>
      <c r="C100" s="21">
        <f t="shared" ca="1" si="16"/>
        <v>0</v>
      </c>
      <c r="D100" s="20">
        <f t="shared" ca="1" si="14"/>
        <v>0</v>
      </c>
      <c r="E100" s="20">
        <f t="shared" ca="1" si="17"/>
        <v>0</v>
      </c>
      <c r="F100" s="20">
        <f t="shared" ca="1" si="18"/>
        <v>0</v>
      </c>
      <c r="G100" s="20">
        <f t="shared" ca="1" si="19"/>
        <v>0</v>
      </c>
      <c r="H100" s="20">
        <f t="shared" ca="1" si="15"/>
        <v>0</v>
      </c>
      <c r="I100" s="20">
        <f t="shared" ca="1" si="20"/>
        <v>0</v>
      </c>
      <c r="J100" s="20"/>
      <c r="K100" s="3">
        <f t="shared" ca="1" si="13"/>
        <v>36.498879651113199</v>
      </c>
      <c r="L100" s="22">
        <f t="shared" ca="1" si="21"/>
        <v>0</v>
      </c>
      <c r="M100" s="23"/>
    </row>
    <row r="101" spans="1:13" x14ac:dyDescent="0.25">
      <c r="A101" s="19"/>
      <c r="B101" s="13">
        <f t="shared" si="22"/>
        <v>81</v>
      </c>
      <c r="C101" s="21">
        <f t="shared" ca="1" si="16"/>
        <v>0</v>
      </c>
      <c r="D101" s="20">
        <f t="shared" ca="1" si="14"/>
        <v>0</v>
      </c>
      <c r="E101" s="20">
        <f t="shared" ca="1" si="17"/>
        <v>0</v>
      </c>
      <c r="F101" s="20">
        <f t="shared" ca="1" si="18"/>
        <v>0</v>
      </c>
      <c r="G101" s="20">
        <f t="shared" ca="1" si="19"/>
        <v>0</v>
      </c>
      <c r="H101" s="20">
        <f t="shared" ca="1" si="15"/>
        <v>0</v>
      </c>
      <c r="I101" s="20">
        <f t="shared" ca="1" si="20"/>
        <v>0</v>
      </c>
      <c r="J101" s="20"/>
      <c r="K101" s="3">
        <f t="shared" ca="1" si="13"/>
        <v>36.605334716762279</v>
      </c>
      <c r="L101" s="22">
        <f t="shared" ca="1" si="21"/>
        <v>0</v>
      </c>
      <c r="M101" s="23"/>
    </row>
    <row r="102" spans="1:13" x14ac:dyDescent="0.25">
      <c r="A102" s="19"/>
      <c r="B102" s="13">
        <f t="shared" si="22"/>
        <v>82</v>
      </c>
      <c r="C102" s="21">
        <f t="shared" ca="1" si="16"/>
        <v>0</v>
      </c>
      <c r="D102" s="20">
        <f t="shared" ca="1" si="14"/>
        <v>0</v>
      </c>
      <c r="E102" s="20">
        <f t="shared" ca="1" si="17"/>
        <v>0</v>
      </c>
      <c r="F102" s="20">
        <f t="shared" ca="1" si="18"/>
        <v>0</v>
      </c>
      <c r="G102" s="20">
        <f t="shared" ca="1" si="19"/>
        <v>0</v>
      </c>
      <c r="H102" s="20">
        <f t="shared" ca="1" si="15"/>
        <v>0</v>
      </c>
      <c r="I102" s="20">
        <f t="shared" ca="1" si="20"/>
        <v>0</v>
      </c>
      <c r="J102" s="20"/>
      <c r="K102" s="3">
        <f t="shared" ca="1" si="13"/>
        <v>36.712100276352835</v>
      </c>
      <c r="L102" s="22">
        <f t="shared" ca="1" si="21"/>
        <v>0</v>
      </c>
      <c r="M102" s="23"/>
    </row>
    <row r="103" spans="1:13" x14ac:dyDescent="0.25">
      <c r="A103" s="19"/>
      <c r="B103" s="13">
        <f t="shared" si="22"/>
        <v>83</v>
      </c>
      <c r="C103" s="21">
        <f t="shared" ca="1" si="16"/>
        <v>0</v>
      </c>
      <c r="D103" s="20">
        <f t="shared" ca="1" si="14"/>
        <v>0</v>
      </c>
      <c r="E103" s="20">
        <f t="shared" ca="1" si="17"/>
        <v>0</v>
      </c>
      <c r="F103" s="20">
        <f t="shared" ca="1" si="18"/>
        <v>0</v>
      </c>
      <c r="G103" s="20">
        <f t="shared" ca="1" si="19"/>
        <v>0</v>
      </c>
      <c r="H103" s="20">
        <f t="shared" ca="1" si="15"/>
        <v>0</v>
      </c>
      <c r="I103" s="20">
        <f t="shared" ca="1" si="20"/>
        <v>0</v>
      </c>
      <c r="J103" s="20"/>
      <c r="K103" s="3">
        <f t="shared" ca="1" si="13"/>
        <v>36.819177235492198</v>
      </c>
      <c r="L103" s="22">
        <f t="shared" ca="1" si="21"/>
        <v>0</v>
      </c>
      <c r="M103" s="23"/>
    </row>
    <row r="104" spans="1:13" x14ac:dyDescent="0.25">
      <c r="A104" s="19"/>
      <c r="B104" s="13">
        <f t="shared" si="22"/>
        <v>84</v>
      </c>
      <c r="C104" s="21">
        <f t="shared" ca="1" si="16"/>
        <v>0</v>
      </c>
      <c r="D104" s="20">
        <f t="shared" ca="1" si="14"/>
        <v>0</v>
      </c>
      <c r="E104" s="20">
        <f t="shared" ca="1" si="17"/>
        <v>0</v>
      </c>
      <c r="F104" s="20">
        <f t="shared" ca="1" si="18"/>
        <v>0</v>
      </c>
      <c r="G104" s="20">
        <f t="shared" ca="1" si="19"/>
        <v>0</v>
      </c>
      <c r="H104" s="20">
        <f t="shared" ca="1" si="15"/>
        <v>0</v>
      </c>
      <c r="I104" s="20">
        <f t="shared" ca="1" si="20"/>
        <v>0</v>
      </c>
      <c r="J104" s="20"/>
      <c r="K104" s="3">
        <f t="shared" ca="1" si="13"/>
        <v>36.926566502429054</v>
      </c>
      <c r="L104" s="22">
        <f t="shared" ca="1" si="21"/>
        <v>0</v>
      </c>
      <c r="M104" s="23"/>
    </row>
    <row r="105" spans="1:13" x14ac:dyDescent="0.25">
      <c r="A105" s="19"/>
      <c r="B105" s="13">
        <f t="shared" si="22"/>
        <v>85</v>
      </c>
      <c r="C105" s="21">
        <f t="shared" ca="1" si="16"/>
        <v>0</v>
      </c>
      <c r="D105" s="20">
        <f t="shared" ca="1" si="14"/>
        <v>0</v>
      </c>
      <c r="E105" s="20">
        <f t="shared" ca="1" si="17"/>
        <v>0</v>
      </c>
      <c r="F105" s="20">
        <f t="shared" ca="1" si="18"/>
        <v>0</v>
      </c>
      <c r="G105" s="20">
        <f t="shared" ca="1" si="19"/>
        <v>0</v>
      </c>
      <c r="H105" s="20">
        <f t="shared" ca="1" si="15"/>
        <v>0</v>
      </c>
      <c r="I105" s="20">
        <f t="shared" ca="1" si="20"/>
        <v>0</v>
      </c>
      <c r="J105" s="20"/>
      <c r="K105" s="3">
        <f t="shared" ca="1" si="13"/>
        <v>37.034268988061136</v>
      </c>
      <c r="L105" s="22">
        <f t="shared" ca="1" si="21"/>
        <v>0</v>
      </c>
      <c r="M105" s="23"/>
    </row>
    <row r="106" spans="1:13" x14ac:dyDescent="0.25">
      <c r="A106" s="19"/>
      <c r="B106" s="13">
        <f t="shared" si="22"/>
        <v>86</v>
      </c>
      <c r="C106" s="21">
        <f t="shared" ca="1" si="16"/>
        <v>0</v>
      </c>
      <c r="D106" s="20">
        <f t="shared" ca="1" si="14"/>
        <v>0</v>
      </c>
      <c r="E106" s="20">
        <f t="shared" ca="1" si="17"/>
        <v>0</v>
      </c>
      <c r="F106" s="20">
        <f t="shared" ca="1" si="18"/>
        <v>0</v>
      </c>
      <c r="G106" s="20">
        <f t="shared" ca="1" si="19"/>
        <v>0</v>
      </c>
      <c r="H106" s="20">
        <f t="shared" ca="1" si="15"/>
        <v>0</v>
      </c>
      <c r="I106" s="20">
        <f t="shared" ca="1" si="20"/>
        <v>0</v>
      </c>
      <c r="J106" s="20"/>
      <c r="K106" s="3">
        <f t="shared" ca="1" si="13"/>
        <v>37.14228560594298</v>
      </c>
      <c r="L106" s="22">
        <f t="shared" ca="1" si="21"/>
        <v>0</v>
      </c>
      <c r="M106" s="23"/>
    </row>
    <row r="107" spans="1:13" x14ac:dyDescent="0.25">
      <c r="A107" s="19"/>
      <c r="B107" s="13">
        <f t="shared" si="22"/>
        <v>87</v>
      </c>
      <c r="C107" s="21">
        <f t="shared" ca="1" si="16"/>
        <v>0</v>
      </c>
      <c r="D107" s="20">
        <f t="shared" ca="1" si="14"/>
        <v>0</v>
      </c>
      <c r="E107" s="20">
        <f t="shared" ca="1" si="17"/>
        <v>0</v>
      </c>
      <c r="F107" s="20">
        <f t="shared" ca="1" si="18"/>
        <v>0</v>
      </c>
      <c r="G107" s="20">
        <f t="shared" ca="1" si="19"/>
        <v>0</v>
      </c>
      <c r="H107" s="20">
        <f t="shared" ca="1" si="15"/>
        <v>0</v>
      </c>
      <c r="I107" s="20">
        <f t="shared" ca="1" si="20"/>
        <v>0</v>
      </c>
      <c r="J107" s="20"/>
      <c r="K107" s="3">
        <f t="shared" ca="1" si="13"/>
        <v>37.250617272293645</v>
      </c>
      <c r="L107" s="22">
        <f t="shared" ca="1" si="21"/>
        <v>0</v>
      </c>
      <c r="M107" s="23"/>
    </row>
    <row r="108" spans="1:13" x14ac:dyDescent="0.25">
      <c r="A108" s="19"/>
      <c r="B108" s="13">
        <f t="shared" si="22"/>
        <v>88</v>
      </c>
      <c r="C108" s="21">
        <f t="shared" ca="1" si="16"/>
        <v>0</v>
      </c>
      <c r="D108" s="20">
        <f t="shared" ca="1" si="14"/>
        <v>0</v>
      </c>
      <c r="E108" s="20">
        <f t="shared" ca="1" si="17"/>
        <v>0</v>
      </c>
      <c r="F108" s="20">
        <f t="shared" ca="1" si="18"/>
        <v>0</v>
      </c>
      <c r="G108" s="20">
        <f t="shared" ca="1" si="19"/>
        <v>0</v>
      </c>
      <c r="H108" s="20">
        <f t="shared" ca="1" si="15"/>
        <v>0</v>
      </c>
      <c r="I108" s="20">
        <f t="shared" ca="1" si="20"/>
        <v>0</v>
      </c>
      <c r="J108" s="20"/>
      <c r="K108" s="3">
        <f t="shared" ca="1" si="13"/>
        <v>37.359264906004505</v>
      </c>
      <c r="L108" s="22">
        <f t="shared" ca="1" si="21"/>
        <v>0</v>
      </c>
      <c r="M108" s="23"/>
    </row>
    <row r="109" spans="1:13" x14ac:dyDescent="0.25">
      <c r="A109" s="19"/>
      <c r="B109" s="13">
        <f t="shared" si="22"/>
        <v>89</v>
      </c>
      <c r="C109" s="21">
        <f t="shared" ca="1" si="16"/>
        <v>0</v>
      </c>
      <c r="D109" s="20">
        <f t="shared" ca="1" si="14"/>
        <v>0</v>
      </c>
      <c r="E109" s="20">
        <f t="shared" ca="1" si="17"/>
        <v>0</v>
      </c>
      <c r="F109" s="20">
        <f t="shared" ca="1" si="18"/>
        <v>0</v>
      </c>
      <c r="G109" s="20">
        <f t="shared" ca="1" si="19"/>
        <v>0</v>
      </c>
      <c r="H109" s="20">
        <f t="shared" ca="1" si="15"/>
        <v>0</v>
      </c>
      <c r="I109" s="20">
        <f t="shared" ca="1" si="20"/>
        <v>0</v>
      </c>
      <c r="J109" s="20"/>
      <c r="K109" s="3">
        <f t="shared" ca="1" si="13"/>
        <v>37.468229428647021</v>
      </c>
      <c r="L109" s="22">
        <f t="shared" ca="1" si="21"/>
        <v>0</v>
      </c>
      <c r="M109" s="23"/>
    </row>
    <row r="110" spans="1:13" x14ac:dyDescent="0.25">
      <c r="A110" s="19"/>
      <c r="B110" s="13">
        <f t="shared" si="22"/>
        <v>90</v>
      </c>
      <c r="C110" s="21">
        <f t="shared" ca="1" si="16"/>
        <v>0</v>
      </c>
      <c r="D110" s="20">
        <f t="shared" ca="1" si="14"/>
        <v>0</v>
      </c>
      <c r="E110" s="20">
        <f t="shared" ca="1" si="17"/>
        <v>0</v>
      </c>
      <c r="F110" s="20">
        <f t="shared" ca="1" si="18"/>
        <v>0</v>
      </c>
      <c r="G110" s="20">
        <f t="shared" ca="1" si="19"/>
        <v>0</v>
      </c>
      <c r="H110" s="20">
        <f t="shared" ca="1" si="15"/>
        <v>0</v>
      </c>
      <c r="I110" s="20">
        <f t="shared" ca="1" si="20"/>
        <v>0</v>
      </c>
      <c r="J110" s="20"/>
      <c r="K110" s="3">
        <f t="shared" ca="1" si="13"/>
        <v>37.577511764480576</v>
      </c>
      <c r="L110" s="22">
        <f t="shared" ca="1" si="21"/>
        <v>0</v>
      </c>
      <c r="M110" s="23"/>
    </row>
    <row r="111" spans="1:13" x14ac:dyDescent="0.25">
      <c r="A111" s="19"/>
      <c r="B111" s="13">
        <f t="shared" si="22"/>
        <v>91</v>
      </c>
      <c r="C111" s="21">
        <f t="shared" ca="1" si="16"/>
        <v>0</v>
      </c>
      <c r="D111" s="20">
        <f t="shared" ca="1" si="14"/>
        <v>0</v>
      </c>
      <c r="E111" s="20">
        <f t="shared" ca="1" si="17"/>
        <v>0</v>
      </c>
      <c r="F111" s="20">
        <f t="shared" ca="1" si="18"/>
        <v>0</v>
      </c>
      <c r="G111" s="20">
        <f t="shared" ca="1" si="19"/>
        <v>0</v>
      </c>
      <c r="H111" s="20">
        <f t="shared" ca="1" si="15"/>
        <v>0</v>
      </c>
      <c r="I111" s="20">
        <f t="shared" ca="1" si="20"/>
        <v>0</v>
      </c>
      <c r="J111" s="20"/>
      <c r="K111" s="3">
        <f t="shared" ca="1" si="13"/>
        <v>37.687112840460308</v>
      </c>
      <c r="L111" s="22">
        <f t="shared" ca="1" si="21"/>
        <v>0</v>
      </c>
      <c r="M111" s="23"/>
    </row>
    <row r="112" spans="1:13" x14ac:dyDescent="0.25">
      <c r="A112" s="19"/>
      <c r="B112" s="13">
        <f t="shared" si="22"/>
        <v>92</v>
      </c>
      <c r="C112" s="21">
        <f t="shared" ca="1" si="16"/>
        <v>0</v>
      </c>
      <c r="D112" s="20">
        <f t="shared" ca="1" si="14"/>
        <v>0</v>
      </c>
      <c r="E112" s="20">
        <f t="shared" ca="1" si="17"/>
        <v>0</v>
      </c>
      <c r="F112" s="20">
        <f t="shared" ca="1" si="18"/>
        <v>0</v>
      </c>
      <c r="G112" s="20">
        <f t="shared" ca="1" si="19"/>
        <v>0</v>
      </c>
      <c r="H112" s="20">
        <f t="shared" ca="1" si="15"/>
        <v>0</v>
      </c>
      <c r="I112" s="20">
        <f t="shared" ca="1" si="20"/>
        <v>0</v>
      </c>
      <c r="J112" s="20"/>
      <c r="K112" s="3">
        <f t="shared" ca="1" si="13"/>
        <v>37.797033586244986</v>
      </c>
      <c r="L112" s="22">
        <f t="shared" ca="1" si="21"/>
        <v>0</v>
      </c>
      <c r="M112" s="23"/>
    </row>
    <row r="113" spans="1:13" x14ac:dyDescent="0.25">
      <c r="A113" s="19"/>
      <c r="B113" s="13">
        <f t="shared" si="22"/>
        <v>93</v>
      </c>
      <c r="C113" s="21">
        <f t="shared" ca="1" si="16"/>
        <v>0</v>
      </c>
      <c r="D113" s="20">
        <f t="shared" ca="1" si="14"/>
        <v>0</v>
      </c>
      <c r="E113" s="20">
        <f t="shared" ca="1" si="17"/>
        <v>0</v>
      </c>
      <c r="F113" s="20">
        <f t="shared" ca="1" si="18"/>
        <v>0</v>
      </c>
      <c r="G113" s="20">
        <f t="shared" ca="1" si="19"/>
        <v>0</v>
      </c>
      <c r="H113" s="20">
        <f t="shared" ca="1" si="15"/>
        <v>0</v>
      </c>
      <c r="I113" s="20">
        <f t="shared" ca="1" si="20"/>
        <v>0</v>
      </c>
      <c r="J113" s="20"/>
      <c r="K113" s="3">
        <f t="shared" ca="1" si="13"/>
        <v>37.907274934204871</v>
      </c>
      <c r="L113" s="22">
        <f t="shared" ca="1" si="21"/>
        <v>0</v>
      </c>
      <c r="M113" s="23"/>
    </row>
    <row r="114" spans="1:13" x14ac:dyDescent="0.25">
      <c r="A114" s="19"/>
      <c r="B114" s="13">
        <f t="shared" si="22"/>
        <v>94</v>
      </c>
      <c r="C114" s="21">
        <f t="shared" ca="1" si="16"/>
        <v>0</v>
      </c>
      <c r="D114" s="20">
        <f t="shared" ca="1" si="14"/>
        <v>0</v>
      </c>
      <c r="E114" s="20">
        <f t="shared" ca="1" si="17"/>
        <v>0</v>
      </c>
      <c r="F114" s="20">
        <f t="shared" ca="1" si="18"/>
        <v>0</v>
      </c>
      <c r="G114" s="20">
        <f t="shared" ca="1" si="19"/>
        <v>0</v>
      </c>
      <c r="H114" s="20">
        <f t="shared" ca="1" si="15"/>
        <v>0</v>
      </c>
      <c r="I114" s="20">
        <f t="shared" ca="1" si="20"/>
        <v>0</v>
      </c>
      <c r="J114" s="20"/>
      <c r="K114" s="3">
        <f t="shared" ca="1" si="13"/>
        <v>38.017837819429637</v>
      </c>
      <c r="L114" s="22">
        <f t="shared" ca="1" si="21"/>
        <v>0</v>
      </c>
      <c r="M114" s="23"/>
    </row>
    <row r="115" spans="1:13" x14ac:dyDescent="0.25">
      <c r="A115" s="19"/>
      <c r="B115" s="13">
        <f t="shared" si="22"/>
        <v>95</v>
      </c>
      <c r="C115" s="21">
        <f t="shared" ca="1" si="16"/>
        <v>0</v>
      </c>
      <c r="D115" s="20">
        <f t="shared" ca="1" si="14"/>
        <v>0</v>
      </c>
      <c r="E115" s="20">
        <f t="shared" ca="1" si="17"/>
        <v>0</v>
      </c>
      <c r="F115" s="20">
        <f t="shared" ca="1" si="18"/>
        <v>0</v>
      </c>
      <c r="G115" s="20">
        <f t="shared" ca="1" si="19"/>
        <v>0</v>
      </c>
      <c r="H115" s="20">
        <f t="shared" ca="1" si="15"/>
        <v>0</v>
      </c>
      <c r="I115" s="20">
        <f t="shared" ca="1" si="20"/>
        <v>0</v>
      </c>
      <c r="J115" s="20"/>
      <c r="K115" s="3">
        <f t="shared" ca="1" si="13"/>
        <v>38.128723179736305</v>
      </c>
      <c r="L115" s="22">
        <f t="shared" ca="1" si="21"/>
        <v>0</v>
      </c>
      <c r="M115" s="23"/>
    </row>
    <row r="116" spans="1:13" x14ac:dyDescent="0.25">
      <c r="A116" s="19"/>
      <c r="B116" s="13">
        <f t="shared" si="22"/>
        <v>96</v>
      </c>
      <c r="C116" s="21">
        <f t="shared" ca="1" si="16"/>
        <v>0</v>
      </c>
      <c r="D116" s="20">
        <f t="shared" ca="1" si="14"/>
        <v>0</v>
      </c>
      <c r="E116" s="20">
        <f t="shared" ca="1" si="17"/>
        <v>0</v>
      </c>
      <c r="F116" s="20">
        <f t="shared" ca="1" si="18"/>
        <v>0</v>
      </c>
      <c r="G116" s="20">
        <f t="shared" ca="1" si="19"/>
        <v>0</v>
      </c>
      <c r="H116" s="20">
        <f t="shared" ca="1" si="15"/>
        <v>0</v>
      </c>
      <c r="I116" s="20">
        <f t="shared" ca="1" si="20"/>
        <v>0</v>
      </c>
      <c r="J116" s="20"/>
      <c r="K116" s="3">
        <f t="shared" ca="1" si="13"/>
        <v>38.2399319556772</v>
      </c>
      <c r="L116" s="22">
        <f t="shared" ca="1" si="21"/>
        <v>0</v>
      </c>
      <c r="M116" s="23"/>
    </row>
    <row r="117" spans="1:13" x14ac:dyDescent="0.25">
      <c r="A117" s="19"/>
      <c r="B117" s="13">
        <f t="shared" si="22"/>
        <v>97</v>
      </c>
      <c r="C117" s="21">
        <f t="shared" ca="1" si="16"/>
        <v>0</v>
      </c>
      <c r="D117" s="20">
        <f t="shared" ca="1" si="14"/>
        <v>0</v>
      </c>
      <c r="E117" s="20">
        <f t="shared" ca="1" si="17"/>
        <v>0</v>
      </c>
      <c r="F117" s="20">
        <f t="shared" ca="1" si="18"/>
        <v>0</v>
      </c>
      <c r="G117" s="20">
        <f t="shared" ca="1" si="19"/>
        <v>0</v>
      </c>
      <c r="H117" s="20">
        <f t="shared" ca="1" si="15"/>
        <v>0</v>
      </c>
      <c r="I117" s="20">
        <f t="shared" ca="1" si="20"/>
        <v>0</v>
      </c>
      <c r="J117" s="20"/>
      <c r="K117" s="3">
        <f t="shared" ca="1" si="13"/>
        <v>38.351465090547926</v>
      </c>
      <c r="L117" s="22">
        <f t="shared" ca="1" si="21"/>
        <v>0</v>
      </c>
      <c r="M117" s="23"/>
    </row>
    <row r="118" spans="1:13" x14ac:dyDescent="0.25">
      <c r="A118" s="19"/>
      <c r="B118" s="13">
        <f t="shared" si="22"/>
        <v>98</v>
      </c>
      <c r="C118" s="21">
        <f t="shared" ca="1" si="16"/>
        <v>0</v>
      </c>
      <c r="D118" s="20">
        <f t="shared" ca="1" si="14"/>
        <v>0</v>
      </c>
      <c r="E118" s="20">
        <f t="shared" ca="1" si="17"/>
        <v>0</v>
      </c>
      <c r="F118" s="20">
        <f t="shared" ca="1" si="18"/>
        <v>0</v>
      </c>
      <c r="G118" s="20">
        <f t="shared" ca="1" si="19"/>
        <v>0</v>
      </c>
      <c r="H118" s="20">
        <f t="shared" ca="1" si="15"/>
        <v>0</v>
      </c>
      <c r="I118" s="20">
        <f t="shared" ca="1" si="20"/>
        <v>0</v>
      </c>
      <c r="J118" s="20"/>
      <c r="K118" s="3">
        <f t="shared" ca="1" si="13"/>
        <v>38.463323530395357</v>
      </c>
      <c r="L118" s="22">
        <f t="shared" ca="1" si="21"/>
        <v>0</v>
      </c>
      <c r="M118" s="23"/>
    </row>
    <row r="119" spans="1:13" x14ac:dyDescent="0.25">
      <c r="A119" s="19"/>
      <c r="B119" s="13">
        <f t="shared" si="22"/>
        <v>99</v>
      </c>
      <c r="C119" s="21">
        <f t="shared" ca="1" si="16"/>
        <v>0</v>
      </c>
      <c r="D119" s="20">
        <f t="shared" ca="1" si="14"/>
        <v>0</v>
      </c>
      <c r="E119" s="20">
        <f t="shared" ca="1" si="17"/>
        <v>0</v>
      </c>
      <c r="F119" s="20">
        <f t="shared" ca="1" si="18"/>
        <v>0</v>
      </c>
      <c r="G119" s="20">
        <f t="shared" ca="1" si="19"/>
        <v>0</v>
      </c>
      <c r="H119" s="20">
        <f t="shared" ca="1" si="15"/>
        <v>0</v>
      </c>
      <c r="I119" s="20">
        <f t="shared" ca="1" si="20"/>
        <v>0</v>
      </c>
      <c r="J119" s="20"/>
      <c r="K119" s="3">
        <f t="shared" ca="1" si="13"/>
        <v>38.575508224025675</v>
      </c>
      <c r="L119" s="22">
        <f t="shared" ca="1" si="21"/>
        <v>0</v>
      </c>
      <c r="M119" s="23"/>
    </row>
    <row r="120" spans="1:13" x14ac:dyDescent="0.25">
      <c r="A120" s="19"/>
      <c r="B120" s="13">
        <f t="shared" si="22"/>
        <v>100</v>
      </c>
      <c r="C120" s="21">
        <f t="shared" ca="1" si="16"/>
        <v>0</v>
      </c>
      <c r="D120" s="20">
        <f t="shared" ca="1" si="14"/>
        <v>0</v>
      </c>
      <c r="E120" s="20">
        <f t="shared" ca="1" si="17"/>
        <v>0</v>
      </c>
      <c r="F120" s="20">
        <f t="shared" ca="1" si="18"/>
        <v>0</v>
      </c>
      <c r="G120" s="20">
        <f t="shared" ca="1" si="19"/>
        <v>0</v>
      </c>
      <c r="H120" s="20">
        <f t="shared" ca="1" si="15"/>
        <v>0</v>
      </c>
      <c r="I120" s="20">
        <f t="shared" ca="1" si="20"/>
        <v>0</v>
      </c>
      <c r="J120" s="20"/>
      <c r="K120" s="3">
        <f t="shared" ca="1" si="13"/>
        <v>38.688020123012414</v>
      </c>
      <c r="L120" s="22">
        <f t="shared" ca="1" si="21"/>
        <v>0</v>
      </c>
      <c r="M120" s="23"/>
    </row>
    <row r="121" spans="1:13" x14ac:dyDescent="0.25">
      <c r="A121" s="19"/>
      <c r="B121" s="13">
        <f t="shared" si="22"/>
        <v>101</v>
      </c>
      <c r="C121" s="21">
        <f t="shared" ca="1" si="16"/>
        <v>0</v>
      </c>
      <c r="D121" s="20">
        <f t="shared" ca="1" si="14"/>
        <v>0</v>
      </c>
      <c r="E121" s="20">
        <f t="shared" ca="1" si="17"/>
        <v>0</v>
      </c>
      <c r="F121" s="20">
        <f t="shared" ca="1" si="18"/>
        <v>0</v>
      </c>
      <c r="G121" s="20">
        <f t="shared" ca="1" si="19"/>
        <v>0</v>
      </c>
      <c r="H121" s="20">
        <f t="shared" ca="1" si="15"/>
        <v>0</v>
      </c>
      <c r="I121" s="20">
        <f t="shared" ca="1" si="20"/>
        <v>0</v>
      </c>
      <c r="J121" s="20"/>
      <c r="K121" s="3">
        <f t="shared" ca="1" si="13"/>
        <v>38.800860181704536</v>
      </c>
      <c r="L121" s="22">
        <f t="shared" ca="1" si="21"/>
        <v>0</v>
      </c>
      <c r="M121" s="23"/>
    </row>
    <row r="122" spans="1:13" x14ac:dyDescent="0.25">
      <c r="A122" s="19"/>
      <c r="B122" s="13">
        <f t="shared" si="22"/>
        <v>102</v>
      </c>
      <c r="C122" s="21">
        <f t="shared" ca="1" si="16"/>
        <v>0</v>
      </c>
      <c r="D122" s="20">
        <f t="shared" ca="1" si="14"/>
        <v>0</v>
      </c>
      <c r="E122" s="20">
        <f t="shared" ca="1" si="17"/>
        <v>0</v>
      </c>
      <c r="F122" s="20">
        <f t="shared" ca="1" si="18"/>
        <v>0</v>
      </c>
      <c r="G122" s="20">
        <f t="shared" ca="1" si="19"/>
        <v>0</v>
      </c>
      <c r="H122" s="20">
        <f t="shared" ca="1" si="15"/>
        <v>0</v>
      </c>
      <c r="I122" s="20">
        <f t="shared" ca="1" si="20"/>
        <v>0</v>
      </c>
      <c r="J122" s="20"/>
      <c r="K122" s="3">
        <f t="shared" ca="1" si="13"/>
        <v>38.914029357234512</v>
      </c>
      <c r="L122" s="22">
        <f t="shared" ca="1" si="21"/>
        <v>0</v>
      </c>
      <c r="M122" s="23"/>
    </row>
    <row r="123" spans="1:13" x14ac:dyDescent="0.25">
      <c r="A123" s="19"/>
      <c r="B123" s="13">
        <f t="shared" si="22"/>
        <v>103</v>
      </c>
      <c r="C123" s="21">
        <f t="shared" ca="1" si="16"/>
        <v>0</v>
      </c>
      <c r="D123" s="20">
        <f t="shared" ca="1" si="14"/>
        <v>0</v>
      </c>
      <c r="E123" s="20">
        <f t="shared" ca="1" si="17"/>
        <v>0</v>
      </c>
      <c r="F123" s="20">
        <f t="shared" ca="1" si="18"/>
        <v>0</v>
      </c>
      <c r="G123" s="20">
        <f t="shared" ca="1" si="19"/>
        <v>0</v>
      </c>
      <c r="H123" s="20">
        <f t="shared" ca="1" si="15"/>
        <v>0</v>
      </c>
      <c r="I123" s="20">
        <f t="shared" ca="1" si="20"/>
        <v>0</v>
      </c>
      <c r="J123" s="20"/>
      <c r="K123" s="3">
        <f t="shared" ca="1" si="13"/>
        <v>39.027528609526449</v>
      </c>
      <c r="L123" s="22">
        <f t="shared" ca="1" si="21"/>
        <v>0</v>
      </c>
      <c r="M123" s="23"/>
    </row>
    <row r="124" spans="1:13" x14ac:dyDescent="0.25">
      <c r="A124" s="19"/>
      <c r="B124" s="13">
        <f t="shared" si="22"/>
        <v>104</v>
      </c>
      <c r="C124" s="21">
        <f t="shared" ca="1" si="16"/>
        <v>0</v>
      </c>
      <c r="D124" s="20">
        <f t="shared" ca="1" si="14"/>
        <v>0</v>
      </c>
      <c r="E124" s="20">
        <f t="shared" ca="1" si="17"/>
        <v>0</v>
      </c>
      <c r="F124" s="20">
        <f t="shared" ca="1" si="18"/>
        <v>0</v>
      </c>
      <c r="G124" s="20">
        <f t="shared" ca="1" si="19"/>
        <v>0</v>
      </c>
      <c r="H124" s="20">
        <f t="shared" ca="1" si="15"/>
        <v>0</v>
      </c>
      <c r="I124" s="20">
        <f t="shared" ca="1" si="20"/>
        <v>0</v>
      </c>
      <c r="J124" s="20"/>
      <c r="K124" s="3">
        <f t="shared" ca="1" si="13"/>
        <v>39.141358901304237</v>
      </c>
      <c r="L124" s="22">
        <f t="shared" ca="1" si="21"/>
        <v>0</v>
      </c>
      <c r="M124" s="23"/>
    </row>
    <row r="125" spans="1:13" x14ac:dyDescent="0.25">
      <c r="A125" s="19"/>
      <c r="B125" s="13">
        <f t="shared" si="22"/>
        <v>105</v>
      </c>
      <c r="C125" s="21">
        <f t="shared" ca="1" si="16"/>
        <v>0</v>
      </c>
      <c r="D125" s="20">
        <f t="shared" ca="1" si="14"/>
        <v>0</v>
      </c>
      <c r="E125" s="20">
        <f t="shared" ca="1" si="17"/>
        <v>0</v>
      </c>
      <c r="F125" s="20">
        <f t="shared" ca="1" si="18"/>
        <v>0</v>
      </c>
      <c r="G125" s="20">
        <f t="shared" ca="1" si="19"/>
        <v>0</v>
      </c>
      <c r="H125" s="20">
        <f t="shared" ca="1" si="15"/>
        <v>0</v>
      </c>
      <c r="I125" s="20">
        <f t="shared" ca="1" si="20"/>
        <v>0</v>
      </c>
      <c r="J125" s="20"/>
      <c r="K125" s="3">
        <f t="shared" ca="1" si="13"/>
        <v>39.255521198099707</v>
      </c>
      <c r="L125" s="22">
        <f t="shared" ca="1" si="21"/>
        <v>0</v>
      </c>
      <c r="M125" s="23"/>
    </row>
    <row r="126" spans="1:13" x14ac:dyDescent="0.25">
      <c r="A126" s="19"/>
      <c r="B126" s="13">
        <f t="shared" si="22"/>
        <v>106</v>
      </c>
      <c r="C126" s="21">
        <f t="shared" ca="1" si="16"/>
        <v>0</v>
      </c>
      <c r="D126" s="20">
        <f t="shared" ca="1" si="14"/>
        <v>0</v>
      </c>
      <c r="E126" s="20">
        <f t="shared" ca="1" si="17"/>
        <v>0</v>
      </c>
      <c r="F126" s="20">
        <f t="shared" ca="1" si="18"/>
        <v>0</v>
      </c>
      <c r="G126" s="20">
        <f t="shared" ca="1" si="19"/>
        <v>0</v>
      </c>
      <c r="H126" s="20">
        <f t="shared" ca="1" si="15"/>
        <v>0</v>
      </c>
      <c r="I126" s="20">
        <f t="shared" ca="1" si="20"/>
        <v>0</v>
      </c>
      <c r="J126" s="20"/>
      <c r="K126" s="3">
        <f t="shared" ca="1" si="13"/>
        <v>39.370016468260829</v>
      </c>
      <c r="L126" s="22">
        <f t="shared" ca="1" si="21"/>
        <v>0</v>
      </c>
      <c r="M126" s="23"/>
    </row>
    <row r="127" spans="1:13" x14ac:dyDescent="0.25">
      <c r="A127" s="19"/>
      <c r="B127" s="13">
        <f t="shared" si="22"/>
        <v>107</v>
      </c>
      <c r="C127" s="21">
        <f t="shared" ca="1" si="16"/>
        <v>0</v>
      </c>
      <c r="D127" s="20">
        <f t="shared" ca="1" si="14"/>
        <v>0</v>
      </c>
      <c r="E127" s="20">
        <f t="shared" ca="1" si="17"/>
        <v>0</v>
      </c>
      <c r="F127" s="20">
        <f t="shared" ca="1" si="18"/>
        <v>0</v>
      </c>
      <c r="G127" s="20">
        <f t="shared" ca="1" si="19"/>
        <v>0</v>
      </c>
      <c r="H127" s="20">
        <f t="shared" ca="1" si="15"/>
        <v>0</v>
      </c>
      <c r="I127" s="20">
        <f t="shared" ca="1" si="20"/>
        <v>0</v>
      </c>
      <c r="J127" s="20"/>
      <c r="K127" s="3">
        <f t="shared" ca="1" si="13"/>
        <v>39.484845682959921</v>
      </c>
      <c r="L127" s="22">
        <f t="shared" ca="1" si="21"/>
        <v>0</v>
      </c>
      <c r="M127" s="23"/>
    </row>
    <row r="128" spans="1:13" x14ac:dyDescent="0.25">
      <c r="A128" s="19"/>
      <c r="B128" s="13">
        <f t="shared" si="22"/>
        <v>108</v>
      </c>
      <c r="C128" s="21">
        <f t="shared" ca="1" si="16"/>
        <v>0</v>
      </c>
      <c r="D128" s="20">
        <f t="shared" ca="1" si="14"/>
        <v>0</v>
      </c>
      <c r="E128" s="20">
        <f t="shared" ca="1" si="17"/>
        <v>0</v>
      </c>
      <c r="F128" s="20">
        <f t="shared" ca="1" si="18"/>
        <v>0</v>
      </c>
      <c r="G128" s="20">
        <f t="shared" ca="1" si="19"/>
        <v>0</v>
      </c>
      <c r="H128" s="20">
        <f t="shared" ca="1" si="15"/>
        <v>0</v>
      </c>
      <c r="I128" s="20">
        <f t="shared" ca="1" si="20"/>
        <v>0</v>
      </c>
      <c r="J128" s="20"/>
      <c r="K128" s="3">
        <f t="shared" ca="1" si="13"/>
        <v>39.60000981620189</v>
      </c>
      <c r="L128" s="22">
        <f t="shared" ca="1" si="21"/>
        <v>0</v>
      </c>
      <c r="M128" s="23"/>
    </row>
    <row r="129" spans="1:13" x14ac:dyDescent="0.25">
      <c r="A129" s="19"/>
      <c r="B129" s="13">
        <f t="shared" si="22"/>
        <v>109</v>
      </c>
      <c r="C129" s="21">
        <f t="shared" ca="1" si="16"/>
        <v>0</v>
      </c>
      <c r="D129" s="20">
        <f t="shared" ca="1" si="14"/>
        <v>0</v>
      </c>
      <c r="E129" s="20">
        <f t="shared" ca="1" si="17"/>
        <v>0</v>
      </c>
      <c r="F129" s="20">
        <f t="shared" ca="1" si="18"/>
        <v>0</v>
      </c>
      <c r="G129" s="20">
        <f t="shared" ca="1" si="19"/>
        <v>0</v>
      </c>
      <c r="H129" s="20">
        <f t="shared" ca="1" si="15"/>
        <v>0</v>
      </c>
      <c r="I129" s="20">
        <f t="shared" ca="1" si="20"/>
        <v>0</v>
      </c>
      <c r="J129" s="20"/>
      <c r="K129" s="3">
        <f t="shared" ca="1" si="13"/>
        <v>39.715509844832482</v>
      </c>
      <c r="L129" s="22">
        <f t="shared" ca="1" si="21"/>
        <v>0</v>
      </c>
      <c r="M129" s="23"/>
    </row>
    <row r="130" spans="1:13" x14ac:dyDescent="0.25">
      <c r="A130" s="19"/>
      <c r="B130" s="13">
        <f t="shared" si="22"/>
        <v>110</v>
      </c>
      <c r="C130" s="21">
        <f t="shared" ca="1" si="16"/>
        <v>0</v>
      </c>
      <c r="D130" s="20">
        <f t="shared" ca="1" si="14"/>
        <v>0</v>
      </c>
      <c r="E130" s="20">
        <f t="shared" ca="1" si="17"/>
        <v>0</v>
      </c>
      <c r="F130" s="20">
        <f t="shared" ca="1" si="18"/>
        <v>0</v>
      </c>
      <c r="G130" s="20">
        <f t="shared" ca="1" si="19"/>
        <v>0</v>
      </c>
      <c r="H130" s="20">
        <f t="shared" ca="1" si="15"/>
        <v>0</v>
      </c>
      <c r="I130" s="20">
        <f t="shared" ca="1" si="20"/>
        <v>0</v>
      </c>
      <c r="J130" s="20"/>
      <c r="K130" s="3">
        <f t="shared" ca="1" si="13"/>
        <v>39.831346748546579</v>
      </c>
      <c r="L130" s="22">
        <f t="shared" ca="1" si="21"/>
        <v>0</v>
      </c>
      <c r="M130" s="23"/>
    </row>
    <row r="131" spans="1:13" x14ac:dyDescent="0.25">
      <c r="A131" s="19"/>
      <c r="B131" s="13">
        <f t="shared" si="22"/>
        <v>111</v>
      </c>
      <c r="C131" s="21">
        <f t="shared" ca="1" si="16"/>
        <v>0</v>
      </c>
      <c r="D131" s="20">
        <f t="shared" ca="1" si="14"/>
        <v>0</v>
      </c>
      <c r="E131" s="20">
        <f t="shared" ca="1" si="17"/>
        <v>0</v>
      </c>
      <c r="F131" s="20">
        <f t="shared" ca="1" si="18"/>
        <v>0</v>
      </c>
      <c r="G131" s="20">
        <f t="shared" ca="1" si="19"/>
        <v>0</v>
      </c>
      <c r="H131" s="20">
        <f t="shared" ca="1" si="15"/>
        <v>0</v>
      </c>
      <c r="I131" s="20">
        <f t="shared" ca="1" si="20"/>
        <v>0</v>
      </c>
      <c r="J131" s="20"/>
      <c r="K131" s="3">
        <f t="shared" ca="1" si="13"/>
        <v>39.947521509896511</v>
      </c>
      <c r="L131" s="22">
        <f t="shared" ca="1" si="21"/>
        <v>0</v>
      </c>
      <c r="M131" s="23"/>
    </row>
    <row r="132" spans="1:13" x14ac:dyDescent="0.25">
      <c r="A132" s="19"/>
      <c r="B132" s="13">
        <f t="shared" si="22"/>
        <v>112</v>
      </c>
      <c r="C132" s="21">
        <f t="shared" ca="1" si="16"/>
        <v>0</v>
      </c>
      <c r="D132" s="20">
        <f t="shared" ca="1" si="14"/>
        <v>0</v>
      </c>
      <c r="E132" s="20">
        <f t="shared" ca="1" si="17"/>
        <v>0</v>
      </c>
      <c r="F132" s="20">
        <f t="shared" ca="1" si="18"/>
        <v>0</v>
      </c>
      <c r="G132" s="20">
        <f t="shared" ca="1" si="19"/>
        <v>0</v>
      </c>
      <c r="H132" s="20">
        <f t="shared" ca="1" si="15"/>
        <v>0</v>
      </c>
      <c r="I132" s="20">
        <f t="shared" ca="1" si="20"/>
        <v>0</v>
      </c>
      <c r="J132" s="20"/>
      <c r="K132" s="3">
        <f t="shared" ca="1" si="13"/>
        <v>40.064035114300374</v>
      </c>
      <c r="L132" s="22">
        <f t="shared" ca="1" si="21"/>
        <v>0</v>
      </c>
      <c r="M132" s="23"/>
    </row>
    <row r="133" spans="1:13" x14ac:dyDescent="0.25">
      <c r="A133" s="19"/>
      <c r="B133" s="13">
        <f t="shared" si="22"/>
        <v>113</v>
      </c>
      <c r="C133" s="21">
        <f t="shared" ca="1" si="16"/>
        <v>0</v>
      </c>
      <c r="D133" s="20">
        <f t="shared" ca="1" si="14"/>
        <v>0</v>
      </c>
      <c r="E133" s="20">
        <f t="shared" ca="1" si="17"/>
        <v>0</v>
      </c>
      <c r="F133" s="20">
        <f t="shared" ca="1" si="18"/>
        <v>0</v>
      </c>
      <c r="G133" s="20">
        <f t="shared" ca="1" si="19"/>
        <v>0</v>
      </c>
      <c r="H133" s="20">
        <f t="shared" ca="1" si="15"/>
        <v>0</v>
      </c>
      <c r="I133" s="20">
        <f t="shared" ca="1" si="20"/>
        <v>0</v>
      </c>
      <c r="J133" s="20"/>
      <c r="K133" s="3">
        <f t="shared" ref="K133:K196" ca="1" si="23">+K132*(1+$K$11/12)</f>
        <v>40.180888550050419</v>
      </c>
      <c r="L133" s="22">
        <f t="shared" ca="1" si="21"/>
        <v>0</v>
      </c>
      <c r="M133" s="23"/>
    </row>
    <row r="134" spans="1:13" x14ac:dyDescent="0.25">
      <c r="A134" s="19"/>
      <c r="B134" s="13">
        <f t="shared" si="22"/>
        <v>114</v>
      </c>
      <c r="C134" s="21">
        <f t="shared" ca="1" si="16"/>
        <v>0</v>
      </c>
      <c r="D134" s="20">
        <f t="shared" ca="1" si="14"/>
        <v>0</v>
      </c>
      <c r="E134" s="20">
        <f t="shared" ca="1" si="17"/>
        <v>0</v>
      </c>
      <c r="F134" s="20">
        <f t="shared" ca="1" si="18"/>
        <v>0</v>
      </c>
      <c r="G134" s="20">
        <f t="shared" ca="1" si="19"/>
        <v>0</v>
      </c>
      <c r="H134" s="20">
        <f t="shared" ca="1" si="15"/>
        <v>0</v>
      </c>
      <c r="I134" s="20">
        <f t="shared" ca="1" si="20"/>
        <v>0</v>
      </c>
      <c r="J134" s="20"/>
      <c r="K134" s="3">
        <f t="shared" ca="1" si="23"/>
        <v>40.298082808321396</v>
      </c>
      <c r="L134" s="22">
        <f t="shared" ca="1" si="21"/>
        <v>0</v>
      </c>
      <c r="M134" s="23"/>
    </row>
    <row r="135" spans="1:13" x14ac:dyDescent="0.25">
      <c r="A135" s="19"/>
      <c r="B135" s="13">
        <f t="shared" si="22"/>
        <v>115</v>
      </c>
      <c r="C135" s="21">
        <f t="shared" ca="1" si="16"/>
        <v>0</v>
      </c>
      <c r="D135" s="20">
        <f t="shared" ca="1" si="14"/>
        <v>0</v>
      </c>
      <c r="E135" s="20">
        <f t="shared" ca="1" si="17"/>
        <v>0</v>
      </c>
      <c r="F135" s="20">
        <f t="shared" ca="1" si="18"/>
        <v>0</v>
      </c>
      <c r="G135" s="20">
        <f t="shared" ca="1" si="19"/>
        <v>0</v>
      </c>
      <c r="H135" s="20">
        <f t="shared" ca="1" si="15"/>
        <v>0</v>
      </c>
      <c r="I135" s="20">
        <f t="shared" ca="1" si="20"/>
        <v>0</v>
      </c>
      <c r="J135" s="20"/>
      <c r="K135" s="3">
        <f t="shared" ca="1" si="23"/>
        <v>40.415618883179</v>
      </c>
      <c r="L135" s="22">
        <f t="shared" ca="1" si="21"/>
        <v>0</v>
      </c>
      <c r="M135" s="23"/>
    </row>
    <row r="136" spans="1:13" x14ac:dyDescent="0.25">
      <c r="A136" s="19"/>
      <c r="B136" s="13">
        <f t="shared" si="22"/>
        <v>116</v>
      </c>
      <c r="C136" s="21">
        <f t="shared" ca="1" si="16"/>
        <v>0</v>
      </c>
      <c r="D136" s="20">
        <f t="shared" ca="1" si="14"/>
        <v>0</v>
      </c>
      <c r="E136" s="20">
        <f t="shared" ca="1" si="17"/>
        <v>0</v>
      </c>
      <c r="F136" s="20">
        <f t="shared" ca="1" si="18"/>
        <v>0</v>
      </c>
      <c r="G136" s="20">
        <f t="shared" ca="1" si="19"/>
        <v>0</v>
      </c>
      <c r="H136" s="20">
        <f t="shared" ca="1" si="15"/>
        <v>0</v>
      </c>
      <c r="I136" s="20">
        <f t="shared" ca="1" si="20"/>
        <v>0</v>
      </c>
      <c r="J136" s="20"/>
      <c r="K136" s="3">
        <f t="shared" ca="1" si="23"/>
        <v>40.533497771588273</v>
      </c>
      <c r="L136" s="22">
        <f t="shared" ca="1" si="21"/>
        <v>0</v>
      </c>
      <c r="M136" s="23"/>
    </row>
    <row r="137" spans="1:13" x14ac:dyDescent="0.25">
      <c r="A137" s="19"/>
      <c r="B137" s="13">
        <f t="shared" si="22"/>
        <v>117</v>
      </c>
      <c r="C137" s="21">
        <f t="shared" ca="1" si="16"/>
        <v>0</v>
      </c>
      <c r="D137" s="20">
        <f t="shared" ca="1" si="14"/>
        <v>0</v>
      </c>
      <c r="E137" s="20">
        <f t="shared" ca="1" si="17"/>
        <v>0</v>
      </c>
      <c r="F137" s="20">
        <f t="shared" ca="1" si="18"/>
        <v>0</v>
      </c>
      <c r="G137" s="20">
        <f t="shared" ca="1" si="19"/>
        <v>0</v>
      </c>
      <c r="H137" s="20">
        <f t="shared" ca="1" si="15"/>
        <v>0</v>
      </c>
      <c r="I137" s="20">
        <f t="shared" ca="1" si="20"/>
        <v>0</v>
      </c>
      <c r="J137" s="20"/>
      <c r="K137" s="3">
        <f t="shared" ca="1" si="23"/>
        <v>40.651720473422074</v>
      </c>
      <c r="L137" s="22">
        <f t="shared" ca="1" si="21"/>
        <v>0</v>
      </c>
      <c r="M137" s="23"/>
    </row>
    <row r="138" spans="1:13" x14ac:dyDescent="0.25">
      <c r="A138" s="19"/>
      <c r="B138" s="13">
        <f t="shared" si="22"/>
        <v>118</v>
      </c>
      <c r="C138" s="21">
        <f t="shared" ca="1" si="16"/>
        <v>0</v>
      </c>
      <c r="D138" s="20">
        <f t="shared" ca="1" si="14"/>
        <v>0</v>
      </c>
      <c r="E138" s="20">
        <f t="shared" ca="1" si="17"/>
        <v>0</v>
      </c>
      <c r="F138" s="20">
        <f t="shared" ca="1" si="18"/>
        <v>0</v>
      </c>
      <c r="G138" s="20">
        <f t="shared" ca="1" si="19"/>
        <v>0</v>
      </c>
      <c r="H138" s="20">
        <f t="shared" ca="1" si="15"/>
        <v>0</v>
      </c>
      <c r="I138" s="20">
        <f t="shared" ca="1" si="20"/>
        <v>0</v>
      </c>
      <c r="J138" s="20"/>
      <c r="K138" s="3">
        <f t="shared" ca="1" si="23"/>
        <v>40.770287991469559</v>
      </c>
      <c r="L138" s="22">
        <f t="shared" ca="1" si="21"/>
        <v>0</v>
      </c>
      <c r="M138" s="23"/>
    </row>
    <row r="139" spans="1:13" x14ac:dyDescent="0.25">
      <c r="A139" s="19"/>
      <c r="B139" s="13">
        <f t="shared" si="22"/>
        <v>119</v>
      </c>
      <c r="C139" s="21">
        <f t="shared" ca="1" si="16"/>
        <v>0</v>
      </c>
      <c r="D139" s="20">
        <f t="shared" ca="1" si="14"/>
        <v>0</v>
      </c>
      <c r="E139" s="20">
        <f t="shared" ca="1" si="17"/>
        <v>0</v>
      </c>
      <c r="F139" s="20">
        <f t="shared" ca="1" si="18"/>
        <v>0</v>
      </c>
      <c r="G139" s="20">
        <f t="shared" ca="1" si="19"/>
        <v>0</v>
      </c>
      <c r="H139" s="20">
        <f t="shared" ca="1" si="15"/>
        <v>0</v>
      </c>
      <c r="I139" s="20">
        <f t="shared" ca="1" si="20"/>
        <v>0</v>
      </c>
      <c r="J139" s="20"/>
      <c r="K139" s="3">
        <f t="shared" ca="1" si="23"/>
        <v>40.889201331444681</v>
      </c>
      <c r="L139" s="22">
        <f t="shared" ca="1" si="21"/>
        <v>0</v>
      </c>
      <c r="M139" s="23"/>
    </row>
    <row r="140" spans="1:13" x14ac:dyDescent="0.25">
      <c r="A140" s="19"/>
      <c r="B140" s="13">
        <f t="shared" si="22"/>
        <v>120</v>
      </c>
      <c r="C140" s="21">
        <f t="shared" ca="1" si="16"/>
        <v>0</v>
      </c>
      <c r="D140" s="20">
        <f t="shared" ca="1" si="14"/>
        <v>0</v>
      </c>
      <c r="E140" s="20">
        <f t="shared" ca="1" si="17"/>
        <v>0</v>
      </c>
      <c r="F140" s="20">
        <f t="shared" ca="1" si="18"/>
        <v>0</v>
      </c>
      <c r="G140" s="20">
        <f t="shared" ca="1" si="19"/>
        <v>0</v>
      </c>
      <c r="H140" s="20">
        <f t="shared" ca="1" si="15"/>
        <v>0</v>
      </c>
      <c r="I140" s="20">
        <f t="shared" ca="1" si="20"/>
        <v>0</v>
      </c>
      <c r="J140" s="20"/>
      <c r="K140" s="3">
        <f t="shared" ca="1" si="23"/>
        <v>41.008461501994731</v>
      </c>
      <c r="L140" s="22">
        <f t="shared" ca="1" si="21"/>
        <v>0</v>
      </c>
      <c r="M140" s="23"/>
    </row>
    <row r="141" spans="1:13" x14ac:dyDescent="0.25">
      <c r="A141" s="19"/>
      <c r="B141" s="13">
        <f t="shared" si="22"/>
        <v>121</v>
      </c>
      <c r="C141" s="21">
        <f t="shared" ca="1" si="16"/>
        <v>0</v>
      </c>
      <c r="D141" s="20">
        <f t="shared" ca="1" si="14"/>
        <v>0</v>
      </c>
      <c r="E141" s="20">
        <f t="shared" ca="1" si="17"/>
        <v>0</v>
      </c>
      <c r="F141" s="20">
        <f t="shared" ca="1" si="18"/>
        <v>0</v>
      </c>
      <c r="G141" s="20">
        <f t="shared" ca="1" si="19"/>
        <v>0</v>
      </c>
      <c r="H141" s="20">
        <f t="shared" ca="1" si="15"/>
        <v>0</v>
      </c>
      <c r="I141" s="20">
        <f t="shared" ca="1" si="20"/>
        <v>0</v>
      </c>
      <c r="J141" s="20"/>
      <c r="K141" s="3">
        <f t="shared" ca="1" si="23"/>
        <v>41.128069514708884</v>
      </c>
      <c r="L141" s="22">
        <f t="shared" ca="1" si="21"/>
        <v>0</v>
      </c>
      <c r="M141" s="23"/>
    </row>
    <row r="142" spans="1:13" x14ac:dyDescent="0.25">
      <c r="A142" s="19"/>
      <c r="B142" s="13">
        <f t="shared" si="22"/>
        <v>122</v>
      </c>
      <c r="C142" s="21">
        <f t="shared" ca="1" si="16"/>
        <v>0</v>
      </c>
      <c r="D142" s="20">
        <f t="shared" ca="1" si="14"/>
        <v>0</v>
      </c>
      <c r="E142" s="20">
        <f t="shared" ca="1" si="17"/>
        <v>0</v>
      </c>
      <c r="F142" s="20">
        <f t="shared" ca="1" si="18"/>
        <v>0</v>
      </c>
      <c r="G142" s="20">
        <f t="shared" ca="1" si="19"/>
        <v>0</v>
      </c>
      <c r="H142" s="20">
        <f t="shared" ca="1" si="15"/>
        <v>0</v>
      </c>
      <c r="I142" s="20">
        <f t="shared" ca="1" si="20"/>
        <v>0</v>
      </c>
      <c r="J142" s="20"/>
      <c r="K142" s="3">
        <f t="shared" ca="1" si="23"/>
        <v>41.248026384126781</v>
      </c>
      <c r="L142" s="22">
        <f t="shared" ca="1" si="21"/>
        <v>0</v>
      </c>
      <c r="M142" s="23"/>
    </row>
    <row r="143" spans="1:13" x14ac:dyDescent="0.25">
      <c r="A143" s="19"/>
      <c r="B143" s="13">
        <f t="shared" si="22"/>
        <v>123</v>
      </c>
      <c r="C143" s="21">
        <f t="shared" ca="1" si="16"/>
        <v>0</v>
      </c>
      <c r="D143" s="20">
        <f t="shared" ca="1" si="14"/>
        <v>0</v>
      </c>
      <c r="E143" s="20">
        <f t="shared" ca="1" si="17"/>
        <v>0</v>
      </c>
      <c r="F143" s="20">
        <f t="shared" ca="1" si="18"/>
        <v>0</v>
      </c>
      <c r="G143" s="20">
        <f t="shared" ca="1" si="19"/>
        <v>0</v>
      </c>
      <c r="H143" s="20">
        <f t="shared" ca="1" si="15"/>
        <v>0</v>
      </c>
      <c r="I143" s="20">
        <f t="shared" ca="1" si="20"/>
        <v>0</v>
      </c>
      <c r="J143" s="20"/>
      <c r="K143" s="3">
        <f t="shared" ca="1" si="23"/>
        <v>41.36833312774715</v>
      </c>
      <c r="L143" s="22">
        <f t="shared" ca="1" si="21"/>
        <v>0</v>
      </c>
      <c r="M143" s="23"/>
    </row>
    <row r="144" spans="1:13" x14ac:dyDescent="0.25">
      <c r="A144" s="19"/>
      <c r="B144" s="13">
        <f t="shared" si="22"/>
        <v>124</v>
      </c>
      <c r="C144" s="21">
        <f t="shared" ca="1" si="16"/>
        <v>0</v>
      </c>
      <c r="D144" s="20">
        <f t="shared" ca="1" si="14"/>
        <v>0</v>
      </c>
      <c r="E144" s="20">
        <f t="shared" ca="1" si="17"/>
        <v>0</v>
      </c>
      <c r="F144" s="20">
        <f t="shared" ca="1" si="18"/>
        <v>0</v>
      </c>
      <c r="G144" s="20">
        <f t="shared" ca="1" si="19"/>
        <v>0</v>
      </c>
      <c r="H144" s="20">
        <f t="shared" ca="1" si="15"/>
        <v>0</v>
      </c>
      <c r="I144" s="20">
        <f t="shared" ca="1" si="20"/>
        <v>0</v>
      </c>
      <c r="J144" s="20"/>
      <c r="K144" s="3">
        <f t="shared" ca="1" si="23"/>
        <v>41.488990766036416</v>
      </c>
      <c r="L144" s="22">
        <f t="shared" ca="1" si="21"/>
        <v>0</v>
      </c>
      <c r="M144" s="23"/>
    </row>
    <row r="145" spans="1:13" x14ac:dyDescent="0.25">
      <c r="A145" s="19"/>
      <c r="B145" s="13">
        <f t="shared" si="22"/>
        <v>125</v>
      </c>
      <c r="C145" s="21">
        <f t="shared" ca="1" si="16"/>
        <v>0</v>
      </c>
      <c r="D145" s="20">
        <f t="shared" ca="1" si="14"/>
        <v>0</v>
      </c>
      <c r="E145" s="20">
        <f t="shared" ca="1" si="17"/>
        <v>0</v>
      </c>
      <c r="F145" s="20">
        <f t="shared" ca="1" si="18"/>
        <v>0</v>
      </c>
      <c r="G145" s="20">
        <f t="shared" ca="1" si="19"/>
        <v>0</v>
      </c>
      <c r="H145" s="20">
        <f t="shared" ca="1" si="15"/>
        <v>0</v>
      </c>
      <c r="I145" s="20">
        <f t="shared" ca="1" si="20"/>
        <v>0</v>
      </c>
      <c r="J145" s="20"/>
      <c r="K145" s="3">
        <f t="shared" ca="1" si="23"/>
        <v>41.610000322437358</v>
      </c>
      <c r="L145" s="22">
        <f t="shared" ca="1" si="21"/>
        <v>0</v>
      </c>
      <c r="M145" s="23"/>
    </row>
    <row r="146" spans="1:13" x14ac:dyDescent="0.25">
      <c r="A146" s="19"/>
      <c r="B146" s="13">
        <f t="shared" si="22"/>
        <v>126</v>
      </c>
      <c r="C146" s="21">
        <f t="shared" ca="1" si="16"/>
        <v>0</v>
      </c>
      <c r="D146" s="20">
        <f t="shared" ca="1" si="14"/>
        <v>0</v>
      </c>
      <c r="E146" s="20">
        <f t="shared" ca="1" si="17"/>
        <v>0</v>
      </c>
      <c r="F146" s="20">
        <f t="shared" ca="1" si="18"/>
        <v>0</v>
      </c>
      <c r="G146" s="20">
        <f t="shared" ca="1" si="19"/>
        <v>0</v>
      </c>
      <c r="H146" s="20">
        <f t="shared" ca="1" si="15"/>
        <v>0</v>
      </c>
      <c r="I146" s="20">
        <f t="shared" ca="1" si="20"/>
        <v>0</v>
      </c>
      <c r="J146" s="20"/>
      <c r="K146" s="3">
        <f t="shared" ca="1" si="23"/>
        <v>41.7313628233778</v>
      </c>
      <c r="L146" s="22">
        <f t="shared" ca="1" si="21"/>
        <v>0</v>
      </c>
      <c r="M146" s="23"/>
    </row>
    <row r="147" spans="1:13" x14ac:dyDescent="0.25">
      <c r="A147" s="19"/>
      <c r="B147" s="13">
        <f t="shared" si="22"/>
        <v>127</v>
      </c>
      <c r="C147" s="21">
        <f t="shared" ca="1" si="16"/>
        <v>0</v>
      </c>
      <c r="D147" s="20">
        <f t="shared" ca="1" si="14"/>
        <v>0</v>
      </c>
      <c r="E147" s="20">
        <f t="shared" ca="1" si="17"/>
        <v>0</v>
      </c>
      <c r="F147" s="20">
        <f t="shared" ca="1" si="18"/>
        <v>0</v>
      </c>
      <c r="G147" s="20">
        <f t="shared" ca="1" si="19"/>
        <v>0</v>
      </c>
      <c r="H147" s="20">
        <f t="shared" ca="1" si="15"/>
        <v>0</v>
      </c>
      <c r="I147" s="20">
        <f t="shared" ca="1" si="20"/>
        <v>0</v>
      </c>
      <c r="J147" s="20"/>
      <c r="K147" s="3">
        <f t="shared" ca="1" si="23"/>
        <v>41.853079298279319</v>
      </c>
      <c r="L147" s="22">
        <f t="shared" ca="1" si="21"/>
        <v>0</v>
      </c>
      <c r="M147" s="23"/>
    </row>
    <row r="148" spans="1:13" x14ac:dyDescent="0.25">
      <c r="A148" s="19"/>
      <c r="B148" s="13">
        <f t="shared" si="22"/>
        <v>128</v>
      </c>
      <c r="C148" s="21">
        <f t="shared" ca="1" si="16"/>
        <v>0</v>
      </c>
      <c r="D148" s="20">
        <f t="shared" ca="1" si="14"/>
        <v>0</v>
      </c>
      <c r="E148" s="20">
        <f t="shared" ca="1" si="17"/>
        <v>0</v>
      </c>
      <c r="F148" s="20">
        <f t="shared" ca="1" si="18"/>
        <v>0</v>
      </c>
      <c r="G148" s="20">
        <f t="shared" ca="1" si="19"/>
        <v>0</v>
      </c>
      <c r="H148" s="20">
        <f t="shared" ca="1" si="15"/>
        <v>0</v>
      </c>
      <c r="I148" s="20">
        <f t="shared" ca="1" si="20"/>
        <v>0</v>
      </c>
      <c r="J148" s="20"/>
      <c r="K148" s="3">
        <f t="shared" ca="1" si="23"/>
        <v>41.975150779565965</v>
      </c>
      <c r="L148" s="22">
        <f t="shared" ca="1" si="21"/>
        <v>0</v>
      </c>
      <c r="M148" s="23"/>
    </row>
    <row r="149" spans="1:13" x14ac:dyDescent="0.25">
      <c r="A149" s="19"/>
      <c r="B149" s="13">
        <f t="shared" si="22"/>
        <v>129</v>
      </c>
      <c r="C149" s="21">
        <f t="shared" ca="1" si="16"/>
        <v>0</v>
      </c>
      <c r="D149" s="20">
        <f t="shared" ref="D149:D212" ca="1" si="24">IF(B149&lt;=$D$14,F149-E149,0)</f>
        <v>0</v>
      </c>
      <c r="E149" s="20">
        <f t="shared" ca="1" si="17"/>
        <v>0</v>
      </c>
      <c r="F149" s="20">
        <f t="shared" ca="1" si="18"/>
        <v>0</v>
      </c>
      <c r="G149" s="20">
        <f t="shared" ca="1" si="19"/>
        <v>0</v>
      </c>
      <c r="H149" s="20">
        <f t="shared" ref="H149:H212" ca="1" si="25">+E149*$D$16</f>
        <v>0</v>
      </c>
      <c r="I149" s="20">
        <f t="shared" ca="1" si="20"/>
        <v>0</v>
      </c>
      <c r="J149" s="20"/>
      <c r="K149" s="3">
        <f t="shared" ca="1" si="23"/>
        <v>42.097578302673035</v>
      </c>
      <c r="L149" s="22">
        <f t="shared" ca="1" si="21"/>
        <v>0</v>
      </c>
      <c r="M149" s="23"/>
    </row>
    <row r="150" spans="1:13" x14ac:dyDescent="0.25">
      <c r="A150" s="19"/>
      <c r="B150" s="13">
        <f t="shared" si="22"/>
        <v>130</v>
      </c>
      <c r="C150" s="21">
        <f t="shared" ref="C150:C201" ca="1" si="26">IF(C149-D149&lt;0,0,C149-D149)</f>
        <v>0</v>
      </c>
      <c r="D150" s="20">
        <f t="shared" ca="1" si="24"/>
        <v>0</v>
      </c>
      <c r="E150" s="20">
        <f t="shared" ref="E150:E213" ca="1" si="27">+C150*$D$12/12</f>
        <v>0</v>
      </c>
      <c r="F150" s="20">
        <f t="shared" ref="F150:F213" ca="1" si="28">+$D$14</f>
        <v>0</v>
      </c>
      <c r="G150" s="20">
        <f t="shared" ref="G150:G213" ca="1" si="29">($D$11/0.7)*$D$15</f>
        <v>0</v>
      </c>
      <c r="H150" s="20">
        <f t="shared" ca="1" si="25"/>
        <v>0</v>
      </c>
      <c r="I150" s="20">
        <f t="shared" ref="I150:I213" ca="1" si="30">+F150+G150+H150</f>
        <v>0</v>
      </c>
      <c r="J150" s="20"/>
      <c r="K150" s="3">
        <f t="shared" ca="1" si="23"/>
        <v>42.220362906055833</v>
      </c>
      <c r="L150" s="22">
        <f t="shared" ref="L150:L213" ca="1" si="31">+I150*K150</f>
        <v>0</v>
      </c>
      <c r="M150" s="23"/>
    </row>
    <row r="151" spans="1:13" x14ac:dyDescent="0.25">
      <c r="A151" s="19"/>
      <c r="B151" s="13">
        <f t="shared" ref="B151:B214" si="32">+B150+1</f>
        <v>131</v>
      </c>
      <c r="C151" s="21">
        <f t="shared" ca="1" si="26"/>
        <v>0</v>
      </c>
      <c r="D151" s="20">
        <f t="shared" ca="1" si="24"/>
        <v>0</v>
      </c>
      <c r="E151" s="20">
        <f t="shared" ca="1" si="27"/>
        <v>0</v>
      </c>
      <c r="F151" s="20">
        <f t="shared" ca="1" si="28"/>
        <v>0</v>
      </c>
      <c r="G151" s="20">
        <f t="shared" ca="1" si="29"/>
        <v>0</v>
      </c>
      <c r="H151" s="20">
        <f t="shared" ca="1" si="25"/>
        <v>0</v>
      </c>
      <c r="I151" s="20">
        <f t="shared" ca="1" si="30"/>
        <v>0</v>
      </c>
      <c r="J151" s="20"/>
      <c r="K151" s="3">
        <f t="shared" ca="1" si="23"/>
        <v>42.343505631198497</v>
      </c>
      <c r="L151" s="22">
        <f t="shared" ca="1" si="31"/>
        <v>0</v>
      </c>
      <c r="M151" s="23"/>
    </row>
    <row r="152" spans="1:13" x14ac:dyDescent="0.25">
      <c r="A152" s="19"/>
      <c r="B152" s="13">
        <f t="shared" si="32"/>
        <v>132</v>
      </c>
      <c r="C152" s="21">
        <f t="shared" ca="1" si="26"/>
        <v>0</v>
      </c>
      <c r="D152" s="20">
        <f t="shared" ca="1" si="24"/>
        <v>0</v>
      </c>
      <c r="E152" s="20">
        <f t="shared" ca="1" si="27"/>
        <v>0</v>
      </c>
      <c r="F152" s="20">
        <f t="shared" ca="1" si="28"/>
        <v>0</v>
      </c>
      <c r="G152" s="20">
        <f t="shared" ca="1" si="29"/>
        <v>0</v>
      </c>
      <c r="H152" s="20">
        <f t="shared" ca="1" si="25"/>
        <v>0</v>
      </c>
      <c r="I152" s="20">
        <f t="shared" ca="1" si="30"/>
        <v>0</v>
      </c>
      <c r="J152" s="20"/>
      <c r="K152" s="3">
        <f t="shared" ca="1" si="23"/>
        <v>42.467007522622829</v>
      </c>
      <c r="L152" s="22">
        <f t="shared" ca="1" si="31"/>
        <v>0</v>
      </c>
      <c r="M152" s="23"/>
    </row>
    <row r="153" spans="1:13" x14ac:dyDescent="0.25">
      <c r="A153" s="19"/>
      <c r="B153" s="13">
        <f t="shared" si="32"/>
        <v>133</v>
      </c>
      <c r="C153" s="21">
        <f t="shared" ca="1" si="26"/>
        <v>0</v>
      </c>
      <c r="D153" s="20">
        <f t="shared" ca="1" si="24"/>
        <v>0</v>
      </c>
      <c r="E153" s="20">
        <f t="shared" ca="1" si="27"/>
        <v>0</v>
      </c>
      <c r="F153" s="20">
        <f t="shared" ca="1" si="28"/>
        <v>0</v>
      </c>
      <c r="G153" s="20">
        <f t="shared" ca="1" si="29"/>
        <v>0</v>
      </c>
      <c r="H153" s="20">
        <f t="shared" ca="1" si="25"/>
        <v>0</v>
      </c>
      <c r="I153" s="20">
        <f t="shared" ca="1" si="30"/>
        <v>0</v>
      </c>
      <c r="J153" s="20"/>
      <c r="K153" s="3">
        <f t="shared" ca="1" si="23"/>
        <v>42.590869627897149</v>
      </c>
      <c r="L153" s="22">
        <f t="shared" ca="1" si="31"/>
        <v>0</v>
      </c>
      <c r="M153" s="23"/>
    </row>
    <row r="154" spans="1:13" x14ac:dyDescent="0.25">
      <c r="A154" s="19"/>
      <c r="B154" s="13">
        <f t="shared" si="32"/>
        <v>134</v>
      </c>
      <c r="C154" s="21">
        <f t="shared" ca="1" si="26"/>
        <v>0</v>
      </c>
      <c r="D154" s="20">
        <f t="shared" ca="1" si="24"/>
        <v>0</v>
      </c>
      <c r="E154" s="20">
        <f t="shared" ca="1" si="27"/>
        <v>0</v>
      </c>
      <c r="F154" s="20">
        <f t="shared" ca="1" si="28"/>
        <v>0</v>
      </c>
      <c r="G154" s="20">
        <f t="shared" ca="1" si="29"/>
        <v>0</v>
      </c>
      <c r="H154" s="20">
        <f t="shared" ca="1" si="25"/>
        <v>0</v>
      </c>
      <c r="I154" s="20">
        <f t="shared" ca="1" si="30"/>
        <v>0</v>
      </c>
      <c r="J154" s="20"/>
      <c r="K154" s="3">
        <f t="shared" ca="1" si="23"/>
        <v>42.715092997645186</v>
      </c>
      <c r="L154" s="22">
        <f t="shared" ca="1" si="31"/>
        <v>0</v>
      </c>
      <c r="M154" s="23"/>
    </row>
    <row r="155" spans="1:13" x14ac:dyDescent="0.25">
      <c r="A155" s="19"/>
      <c r="B155" s="13">
        <f t="shared" si="32"/>
        <v>135</v>
      </c>
      <c r="C155" s="21">
        <f t="shared" ca="1" si="26"/>
        <v>0</v>
      </c>
      <c r="D155" s="20">
        <f t="shared" ca="1" si="24"/>
        <v>0</v>
      </c>
      <c r="E155" s="20">
        <f t="shared" ca="1" si="27"/>
        <v>0</v>
      </c>
      <c r="F155" s="20">
        <f t="shared" ca="1" si="28"/>
        <v>0</v>
      </c>
      <c r="G155" s="20">
        <f t="shared" ca="1" si="29"/>
        <v>0</v>
      </c>
      <c r="H155" s="20">
        <f t="shared" ca="1" si="25"/>
        <v>0</v>
      </c>
      <c r="I155" s="20">
        <f t="shared" ca="1" si="30"/>
        <v>0</v>
      </c>
      <c r="J155" s="20"/>
      <c r="K155" s="3">
        <f t="shared" ca="1" si="23"/>
        <v>42.839678685554986</v>
      </c>
      <c r="L155" s="22">
        <f t="shared" ca="1" si="31"/>
        <v>0</v>
      </c>
      <c r="M155" s="23"/>
    </row>
    <row r="156" spans="1:13" x14ac:dyDescent="0.25">
      <c r="A156" s="19"/>
      <c r="B156" s="13">
        <f t="shared" si="32"/>
        <v>136</v>
      </c>
      <c r="C156" s="21">
        <f t="shared" ca="1" si="26"/>
        <v>0</v>
      </c>
      <c r="D156" s="20">
        <f t="shared" ca="1" si="24"/>
        <v>0</v>
      </c>
      <c r="E156" s="20">
        <f t="shared" ca="1" si="27"/>
        <v>0</v>
      </c>
      <c r="F156" s="20">
        <f t="shared" ca="1" si="28"/>
        <v>0</v>
      </c>
      <c r="G156" s="20">
        <f t="shared" ca="1" si="29"/>
        <v>0</v>
      </c>
      <c r="H156" s="20">
        <f t="shared" ca="1" si="25"/>
        <v>0</v>
      </c>
      <c r="I156" s="20">
        <f t="shared" ca="1" si="30"/>
        <v>0</v>
      </c>
      <c r="J156" s="20"/>
      <c r="K156" s="3">
        <f t="shared" ca="1" si="23"/>
        <v>42.964627748387855</v>
      </c>
      <c r="L156" s="22">
        <f t="shared" ca="1" si="31"/>
        <v>0</v>
      </c>
      <c r="M156" s="23"/>
    </row>
    <row r="157" spans="1:13" x14ac:dyDescent="0.25">
      <c r="A157" s="19"/>
      <c r="B157" s="13">
        <f t="shared" si="32"/>
        <v>137</v>
      </c>
      <c r="C157" s="21">
        <f t="shared" ca="1" si="26"/>
        <v>0</v>
      </c>
      <c r="D157" s="20">
        <f t="shared" ca="1" si="24"/>
        <v>0</v>
      </c>
      <c r="E157" s="20">
        <f t="shared" ca="1" si="27"/>
        <v>0</v>
      </c>
      <c r="F157" s="20">
        <f t="shared" ca="1" si="28"/>
        <v>0</v>
      </c>
      <c r="G157" s="20">
        <f t="shared" ca="1" si="29"/>
        <v>0</v>
      </c>
      <c r="H157" s="20">
        <f t="shared" ca="1" si="25"/>
        <v>0</v>
      </c>
      <c r="I157" s="20">
        <f t="shared" ca="1" si="30"/>
        <v>0</v>
      </c>
      <c r="J157" s="20"/>
      <c r="K157" s="3">
        <f t="shared" ca="1" si="23"/>
        <v>43.089941245987319</v>
      </c>
      <c r="L157" s="22">
        <f t="shared" ca="1" si="31"/>
        <v>0</v>
      </c>
      <c r="M157" s="23"/>
    </row>
    <row r="158" spans="1:13" x14ac:dyDescent="0.25">
      <c r="A158" s="19"/>
      <c r="B158" s="13">
        <f t="shared" si="32"/>
        <v>138</v>
      </c>
      <c r="C158" s="21">
        <f t="shared" ca="1" si="26"/>
        <v>0</v>
      </c>
      <c r="D158" s="20">
        <f t="shared" ca="1" si="24"/>
        <v>0</v>
      </c>
      <c r="E158" s="20">
        <f t="shared" ca="1" si="27"/>
        <v>0</v>
      </c>
      <c r="F158" s="20">
        <f t="shared" ca="1" si="28"/>
        <v>0</v>
      </c>
      <c r="G158" s="20">
        <f t="shared" ca="1" si="29"/>
        <v>0</v>
      </c>
      <c r="H158" s="20">
        <f t="shared" ca="1" si="25"/>
        <v>0</v>
      </c>
      <c r="I158" s="20">
        <f t="shared" ca="1" si="30"/>
        <v>0</v>
      </c>
      <c r="J158" s="20"/>
      <c r="K158" s="3">
        <f t="shared" ca="1" si="23"/>
        <v>43.215620241288114</v>
      </c>
      <c r="L158" s="22">
        <f t="shared" ca="1" si="31"/>
        <v>0</v>
      </c>
      <c r="M158" s="23"/>
    </row>
    <row r="159" spans="1:13" x14ac:dyDescent="0.25">
      <c r="A159" s="19"/>
      <c r="B159" s="13">
        <f t="shared" si="32"/>
        <v>139</v>
      </c>
      <c r="C159" s="21">
        <f t="shared" ca="1" si="26"/>
        <v>0</v>
      </c>
      <c r="D159" s="20">
        <f t="shared" ca="1" si="24"/>
        <v>0</v>
      </c>
      <c r="E159" s="20">
        <f t="shared" ca="1" si="27"/>
        <v>0</v>
      </c>
      <c r="F159" s="20">
        <f t="shared" ca="1" si="28"/>
        <v>0</v>
      </c>
      <c r="G159" s="20">
        <f t="shared" ca="1" si="29"/>
        <v>0</v>
      </c>
      <c r="H159" s="20">
        <f t="shared" ca="1" si="25"/>
        <v>0</v>
      </c>
      <c r="I159" s="20">
        <f t="shared" ca="1" si="30"/>
        <v>0</v>
      </c>
      <c r="J159" s="20"/>
      <c r="K159" s="3">
        <f t="shared" ca="1" si="23"/>
        <v>43.341665800325202</v>
      </c>
      <c r="L159" s="22">
        <f t="shared" ca="1" si="31"/>
        <v>0</v>
      </c>
      <c r="M159" s="23"/>
    </row>
    <row r="160" spans="1:13" x14ac:dyDescent="0.25">
      <c r="A160" s="19"/>
      <c r="B160" s="13">
        <f t="shared" si="32"/>
        <v>140</v>
      </c>
      <c r="C160" s="21">
        <f t="shared" ca="1" si="26"/>
        <v>0</v>
      </c>
      <c r="D160" s="20">
        <f t="shared" ca="1" si="24"/>
        <v>0</v>
      </c>
      <c r="E160" s="20">
        <f t="shared" ca="1" si="27"/>
        <v>0</v>
      </c>
      <c r="F160" s="20">
        <f t="shared" ca="1" si="28"/>
        <v>0</v>
      </c>
      <c r="G160" s="20">
        <f t="shared" ca="1" si="29"/>
        <v>0</v>
      </c>
      <c r="H160" s="20">
        <f t="shared" ca="1" si="25"/>
        <v>0</v>
      </c>
      <c r="I160" s="20">
        <f t="shared" ca="1" si="30"/>
        <v>0</v>
      </c>
      <c r="J160" s="20"/>
      <c r="K160" s="3">
        <f t="shared" ca="1" si="23"/>
        <v>43.468078992242816</v>
      </c>
      <c r="L160" s="22">
        <f t="shared" ca="1" si="31"/>
        <v>0</v>
      </c>
      <c r="M160" s="23"/>
    </row>
    <row r="161" spans="1:13" x14ac:dyDescent="0.25">
      <c r="A161" s="19"/>
      <c r="B161" s="13">
        <f t="shared" si="32"/>
        <v>141</v>
      </c>
      <c r="C161" s="21">
        <f t="shared" ca="1" si="26"/>
        <v>0</v>
      </c>
      <c r="D161" s="20">
        <f t="shared" ca="1" si="24"/>
        <v>0</v>
      </c>
      <c r="E161" s="20">
        <f t="shared" ca="1" si="27"/>
        <v>0</v>
      </c>
      <c r="F161" s="20">
        <f t="shared" ca="1" si="28"/>
        <v>0</v>
      </c>
      <c r="G161" s="20">
        <f t="shared" ca="1" si="29"/>
        <v>0</v>
      </c>
      <c r="H161" s="20">
        <f t="shared" ca="1" si="25"/>
        <v>0</v>
      </c>
      <c r="I161" s="20">
        <f t="shared" ca="1" si="30"/>
        <v>0</v>
      </c>
      <c r="J161" s="20"/>
      <c r="K161" s="3">
        <f t="shared" ca="1" si="23"/>
        <v>43.594860889303526</v>
      </c>
      <c r="L161" s="22">
        <f t="shared" ca="1" si="31"/>
        <v>0</v>
      </c>
      <c r="M161" s="23"/>
    </row>
    <row r="162" spans="1:13" x14ac:dyDescent="0.25">
      <c r="A162" s="19"/>
      <c r="B162" s="13">
        <f t="shared" si="32"/>
        <v>142</v>
      </c>
      <c r="C162" s="21">
        <f t="shared" ca="1" si="26"/>
        <v>0</v>
      </c>
      <c r="D162" s="20">
        <f t="shared" ca="1" si="24"/>
        <v>0</v>
      </c>
      <c r="E162" s="20">
        <f t="shared" ca="1" si="27"/>
        <v>0</v>
      </c>
      <c r="F162" s="20">
        <f t="shared" ca="1" si="28"/>
        <v>0</v>
      </c>
      <c r="G162" s="20">
        <f t="shared" ca="1" si="29"/>
        <v>0</v>
      </c>
      <c r="H162" s="20">
        <f t="shared" ca="1" si="25"/>
        <v>0</v>
      </c>
      <c r="I162" s="20">
        <f t="shared" ca="1" si="30"/>
        <v>0</v>
      </c>
      <c r="J162" s="20"/>
      <c r="K162" s="3">
        <f t="shared" ca="1" si="23"/>
        <v>43.722012566897327</v>
      </c>
      <c r="L162" s="22">
        <f t="shared" ca="1" si="31"/>
        <v>0</v>
      </c>
      <c r="M162" s="23"/>
    </row>
    <row r="163" spans="1:13" x14ac:dyDescent="0.25">
      <c r="A163" s="19"/>
      <c r="B163" s="13">
        <f t="shared" si="32"/>
        <v>143</v>
      </c>
      <c r="C163" s="21">
        <f t="shared" ca="1" si="26"/>
        <v>0</v>
      </c>
      <c r="D163" s="20">
        <f t="shared" ca="1" si="24"/>
        <v>0</v>
      </c>
      <c r="E163" s="20">
        <f t="shared" ca="1" si="27"/>
        <v>0</v>
      </c>
      <c r="F163" s="20">
        <f t="shared" ca="1" si="28"/>
        <v>0</v>
      </c>
      <c r="G163" s="20">
        <f t="shared" ca="1" si="29"/>
        <v>0</v>
      </c>
      <c r="H163" s="20">
        <f t="shared" ca="1" si="25"/>
        <v>0</v>
      </c>
      <c r="I163" s="20">
        <f t="shared" ca="1" si="30"/>
        <v>0</v>
      </c>
      <c r="J163" s="20"/>
      <c r="K163" s="3">
        <f t="shared" ca="1" si="23"/>
        <v>43.849535103550778</v>
      </c>
      <c r="L163" s="22">
        <f t="shared" ca="1" si="31"/>
        <v>0</v>
      </c>
      <c r="M163" s="23"/>
    </row>
    <row r="164" spans="1:13" x14ac:dyDescent="0.25">
      <c r="A164" s="19"/>
      <c r="B164" s="13">
        <f t="shared" si="32"/>
        <v>144</v>
      </c>
      <c r="C164" s="21">
        <f t="shared" ca="1" si="26"/>
        <v>0</v>
      </c>
      <c r="D164" s="20">
        <f t="shared" ca="1" si="24"/>
        <v>0</v>
      </c>
      <c r="E164" s="20">
        <f t="shared" ca="1" si="27"/>
        <v>0</v>
      </c>
      <c r="F164" s="20">
        <f t="shared" ca="1" si="28"/>
        <v>0</v>
      </c>
      <c r="G164" s="20">
        <f t="shared" ca="1" si="29"/>
        <v>0</v>
      </c>
      <c r="H164" s="20">
        <f t="shared" ca="1" si="25"/>
        <v>0</v>
      </c>
      <c r="I164" s="20">
        <f t="shared" ca="1" si="30"/>
        <v>0</v>
      </c>
      <c r="J164" s="20"/>
      <c r="K164" s="3">
        <f t="shared" ca="1" si="23"/>
        <v>43.977429580936132</v>
      </c>
      <c r="L164" s="22">
        <f t="shared" ca="1" si="31"/>
        <v>0</v>
      </c>
      <c r="M164" s="23"/>
    </row>
    <row r="165" spans="1:13" x14ac:dyDescent="0.25">
      <c r="A165" s="19"/>
      <c r="B165" s="13">
        <f t="shared" si="32"/>
        <v>145</v>
      </c>
      <c r="C165" s="21">
        <f t="shared" ca="1" si="26"/>
        <v>0</v>
      </c>
      <c r="D165" s="20">
        <f t="shared" ca="1" si="24"/>
        <v>0</v>
      </c>
      <c r="E165" s="20">
        <f t="shared" ca="1" si="27"/>
        <v>0</v>
      </c>
      <c r="F165" s="20">
        <f t="shared" ca="1" si="28"/>
        <v>0</v>
      </c>
      <c r="G165" s="20">
        <f t="shared" ca="1" si="29"/>
        <v>0</v>
      </c>
      <c r="H165" s="20">
        <f t="shared" ca="1" si="25"/>
        <v>0</v>
      </c>
      <c r="I165" s="20">
        <f t="shared" ca="1" si="30"/>
        <v>0</v>
      </c>
      <c r="J165" s="20"/>
      <c r="K165" s="3">
        <f t="shared" ca="1" si="23"/>
        <v>44.105697083880528</v>
      </c>
      <c r="L165" s="22">
        <f t="shared" ca="1" si="31"/>
        <v>0</v>
      </c>
      <c r="M165" s="23"/>
    </row>
    <row r="166" spans="1:13" x14ac:dyDescent="0.25">
      <c r="A166" s="19"/>
      <c r="B166" s="13">
        <f t="shared" si="32"/>
        <v>146</v>
      </c>
      <c r="C166" s="21">
        <f t="shared" ca="1" si="26"/>
        <v>0</v>
      </c>
      <c r="D166" s="20">
        <f t="shared" ca="1" si="24"/>
        <v>0</v>
      </c>
      <c r="E166" s="20">
        <f t="shared" ca="1" si="27"/>
        <v>0</v>
      </c>
      <c r="F166" s="20">
        <f t="shared" ca="1" si="28"/>
        <v>0</v>
      </c>
      <c r="G166" s="20">
        <f t="shared" ca="1" si="29"/>
        <v>0</v>
      </c>
      <c r="H166" s="20">
        <f t="shared" ca="1" si="25"/>
        <v>0</v>
      </c>
      <c r="I166" s="20">
        <f t="shared" ca="1" si="30"/>
        <v>0</v>
      </c>
      <c r="J166" s="20"/>
      <c r="K166" s="3">
        <f t="shared" ca="1" si="23"/>
        <v>44.234338700375183</v>
      </c>
      <c r="L166" s="22">
        <f t="shared" ca="1" si="31"/>
        <v>0</v>
      </c>
      <c r="M166" s="23"/>
    </row>
    <row r="167" spans="1:13" x14ac:dyDescent="0.25">
      <c r="A167" s="19"/>
      <c r="B167" s="13">
        <f t="shared" si="32"/>
        <v>147</v>
      </c>
      <c r="C167" s="21">
        <f t="shared" ca="1" si="26"/>
        <v>0</v>
      </c>
      <c r="D167" s="20">
        <f t="shared" ca="1" si="24"/>
        <v>0</v>
      </c>
      <c r="E167" s="20">
        <f t="shared" ca="1" si="27"/>
        <v>0</v>
      </c>
      <c r="F167" s="20">
        <f t="shared" ca="1" si="28"/>
        <v>0</v>
      </c>
      <c r="G167" s="20">
        <f t="shared" ca="1" si="29"/>
        <v>0</v>
      </c>
      <c r="H167" s="20">
        <f t="shared" ca="1" si="25"/>
        <v>0</v>
      </c>
      <c r="I167" s="20">
        <f t="shared" ca="1" si="30"/>
        <v>0</v>
      </c>
      <c r="J167" s="20"/>
      <c r="K167" s="3">
        <f t="shared" ca="1" si="23"/>
        <v>44.363355521584609</v>
      </c>
      <c r="L167" s="22">
        <f t="shared" ca="1" si="31"/>
        <v>0</v>
      </c>
      <c r="M167" s="23"/>
    </row>
    <row r="168" spans="1:13" x14ac:dyDescent="0.25">
      <c r="A168" s="19"/>
      <c r="B168" s="13">
        <f t="shared" si="32"/>
        <v>148</v>
      </c>
      <c r="C168" s="21">
        <f t="shared" ca="1" si="26"/>
        <v>0</v>
      </c>
      <c r="D168" s="20">
        <f t="shared" ca="1" si="24"/>
        <v>0</v>
      </c>
      <c r="E168" s="20">
        <f t="shared" ca="1" si="27"/>
        <v>0</v>
      </c>
      <c r="F168" s="20">
        <f t="shared" ca="1" si="28"/>
        <v>0</v>
      </c>
      <c r="G168" s="20">
        <f t="shared" ca="1" si="29"/>
        <v>0</v>
      </c>
      <c r="H168" s="20">
        <f t="shared" ca="1" si="25"/>
        <v>0</v>
      </c>
      <c r="I168" s="20">
        <f t="shared" ca="1" si="30"/>
        <v>0</v>
      </c>
      <c r="J168" s="20"/>
      <c r="K168" s="3">
        <f t="shared" ca="1" si="23"/>
        <v>44.492748641855897</v>
      </c>
      <c r="L168" s="22">
        <f t="shared" ca="1" si="31"/>
        <v>0</v>
      </c>
      <c r="M168" s="23"/>
    </row>
    <row r="169" spans="1:13" x14ac:dyDescent="0.25">
      <c r="A169" s="19"/>
      <c r="B169" s="13">
        <f t="shared" si="32"/>
        <v>149</v>
      </c>
      <c r="C169" s="21">
        <f t="shared" ca="1" si="26"/>
        <v>0</v>
      </c>
      <c r="D169" s="20">
        <f t="shared" ca="1" si="24"/>
        <v>0</v>
      </c>
      <c r="E169" s="20">
        <f t="shared" ca="1" si="27"/>
        <v>0</v>
      </c>
      <c r="F169" s="20">
        <f t="shared" ca="1" si="28"/>
        <v>0</v>
      </c>
      <c r="G169" s="20">
        <f t="shared" ca="1" si="29"/>
        <v>0</v>
      </c>
      <c r="H169" s="20">
        <f t="shared" ca="1" si="25"/>
        <v>0</v>
      </c>
      <c r="I169" s="20">
        <f t="shared" ca="1" si="30"/>
        <v>0</v>
      </c>
      <c r="J169" s="20"/>
      <c r="K169" s="3">
        <f t="shared" ca="1" si="23"/>
        <v>44.622519158727975</v>
      </c>
      <c r="L169" s="22">
        <f t="shared" ca="1" si="31"/>
        <v>0</v>
      </c>
      <c r="M169" s="23"/>
    </row>
    <row r="170" spans="1:13" x14ac:dyDescent="0.25">
      <c r="A170" s="19"/>
      <c r="B170" s="13">
        <f t="shared" si="32"/>
        <v>150</v>
      </c>
      <c r="C170" s="21">
        <f t="shared" ca="1" si="26"/>
        <v>0</v>
      </c>
      <c r="D170" s="20">
        <f t="shared" ca="1" si="24"/>
        <v>0</v>
      </c>
      <c r="E170" s="20">
        <f t="shared" ca="1" si="27"/>
        <v>0</v>
      </c>
      <c r="F170" s="20">
        <f t="shared" ca="1" si="28"/>
        <v>0</v>
      </c>
      <c r="G170" s="20">
        <f t="shared" ca="1" si="29"/>
        <v>0</v>
      </c>
      <c r="H170" s="20">
        <f t="shared" ca="1" si="25"/>
        <v>0</v>
      </c>
      <c r="I170" s="20">
        <f t="shared" ca="1" si="30"/>
        <v>0</v>
      </c>
      <c r="J170" s="20"/>
      <c r="K170" s="3">
        <f t="shared" ca="1" si="23"/>
        <v>44.752668172940929</v>
      </c>
      <c r="L170" s="22">
        <f t="shared" ca="1" si="31"/>
        <v>0</v>
      </c>
      <c r="M170" s="23"/>
    </row>
    <row r="171" spans="1:13" x14ac:dyDescent="0.25">
      <c r="A171" s="19"/>
      <c r="B171" s="13">
        <f t="shared" si="32"/>
        <v>151</v>
      </c>
      <c r="C171" s="21">
        <f t="shared" ca="1" si="26"/>
        <v>0</v>
      </c>
      <c r="D171" s="20">
        <f t="shared" ca="1" si="24"/>
        <v>0</v>
      </c>
      <c r="E171" s="20">
        <f t="shared" ca="1" si="27"/>
        <v>0</v>
      </c>
      <c r="F171" s="20">
        <f t="shared" ca="1" si="28"/>
        <v>0</v>
      </c>
      <c r="G171" s="20">
        <f t="shared" ca="1" si="29"/>
        <v>0</v>
      </c>
      <c r="H171" s="20">
        <f t="shared" ca="1" si="25"/>
        <v>0</v>
      </c>
      <c r="I171" s="20">
        <f t="shared" ca="1" si="30"/>
        <v>0</v>
      </c>
      <c r="J171" s="20"/>
      <c r="K171" s="3">
        <f t="shared" ca="1" si="23"/>
        <v>44.883196788445339</v>
      </c>
      <c r="L171" s="22">
        <f t="shared" ca="1" si="31"/>
        <v>0</v>
      </c>
      <c r="M171" s="23"/>
    </row>
    <row r="172" spans="1:13" x14ac:dyDescent="0.25">
      <c r="A172" s="19"/>
      <c r="B172" s="13">
        <f t="shared" si="32"/>
        <v>152</v>
      </c>
      <c r="C172" s="21">
        <f t="shared" ca="1" si="26"/>
        <v>0</v>
      </c>
      <c r="D172" s="20">
        <f t="shared" ca="1" si="24"/>
        <v>0</v>
      </c>
      <c r="E172" s="20">
        <f t="shared" ca="1" si="27"/>
        <v>0</v>
      </c>
      <c r="F172" s="20">
        <f t="shared" ca="1" si="28"/>
        <v>0</v>
      </c>
      <c r="G172" s="20">
        <f t="shared" ca="1" si="29"/>
        <v>0</v>
      </c>
      <c r="H172" s="20">
        <f t="shared" ca="1" si="25"/>
        <v>0</v>
      </c>
      <c r="I172" s="20">
        <f t="shared" ca="1" si="30"/>
        <v>0</v>
      </c>
      <c r="J172" s="20"/>
      <c r="K172" s="3">
        <f t="shared" ca="1" si="23"/>
        <v>45.014106112411639</v>
      </c>
      <c r="L172" s="22">
        <f t="shared" ca="1" si="31"/>
        <v>0</v>
      </c>
      <c r="M172" s="23"/>
    </row>
    <row r="173" spans="1:13" x14ac:dyDescent="0.25">
      <c r="A173" s="19"/>
      <c r="B173" s="13">
        <f t="shared" si="32"/>
        <v>153</v>
      </c>
      <c r="C173" s="21">
        <f t="shared" ca="1" si="26"/>
        <v>0</v>
      </c>
      <c r="D173" s="20">
        <f t="shared" ca="1" si="24"/>
        <v>0</v>
      </c>
      <c r="E173" s="20">
        <f t="shared" ca="1" si="27"/>
        <v>0</v>
      </c>
      <c r="F173" s="20">
        <f t="shared" ca="1" si="28"/>
        <v>0</v>
      </c>
      <c r="G173" s="20">
        <f t="shared" ca="1" si="29"/>
        <v>0</v>
      </c>
      <c r="H173" s="20">
        <f t="shared" ca="1" si="25"/>
        <v>0</v>
      </c>
      <c r="I173" s="20">
        <f t="shared" ca="1" si="30"/>
        <v>0</v>
      </c>
      <c r="J173" s="20"/>
      <c r="K173" s="3">
        <f t="shared" ca="1" si="23"/>
        <v>45.145397255239509</v>
      </c>
      <c r="L173" s="22">
        <f t="shared" ca="1" si="31"/>
        <v>0</v>
      </c>
      <c r="M173" s="23"/>
    </row>
    <row r="174" spans="1:13" x14ac:dyDescent="0.25">
      <c r="A174" s="19"/>
      <c r="B174" s="13">
        <f t="shared" si="32"/>
        <v>154</v>
      </c>
      <c r="C174" s="21">
        <f t="shared" ca="1" si="26"/>
        <v>0</v>
      </c>
      <c r="D174" s="20">
        <f t="shared" ca="1" si="24"/>
        <v>0</v>
      </c>
      <c r="E174" s="20">
        <f t="shared" ca="1" si="27"/>
        <v>0</v>
      </c>
      <c r="F174" s="20">
        <f t="shared" ca="1" si="28"/>
        <v>0</v>
      </c>
      <c r="G174" s="20">
        <f t="shared" ca="1" si="29"/>
        <v>0</v>
      </c>
      <c r="H174" s="20">
        <f t="shared" ca="1" si="25"/>
        <v>0</v>
      </c>
      <c r="I174" s="20">
        <f t="shared" ca="1" si="30"/>
        <v>0</v>
      </c>
      <c r="J174" s="20"/>
      <c r="K174" s="3">
        <f t="shared" ca="1" si="23"/>
        <v>45.277071330567288</v>
      </c>
      <c r="L174" s="22">
        <f t="shared" ca="1" si="31"/>
        <v>0</v>
      </c>
      <c r="M174" s="23"/>
    </row>
    <row r="175" spans="1:13" x14ac:dyDescent="0.25">
      <c r="A175" s="19"/>
      <c r="B175" s="13">
        <f t="shared" si="32"/>
        <v>155</v>
      </c>
      <c r="C175" s="21">
        <f t="shared" ca="1" si="26"/>
        <v>0</v>
      </c>
      <c r="D175" s="20">
        <f t="shared" ca="1" si="24"/>
        <v>0</v>
      </c>
      <c r="E175" s="20">
        <f t="shared" ca="1" si="27"/>
        <v>0</v>
      </c>
      <c r="F175" s="20">
        <f t="shared" ca="1" si="28"/>
        <v>0</v>
      </c>
      <c r="G175" s="20">
        <f t="shared" ca="1" si="29"/>
        <v>0</v>
      </c>
      <c r="H175" s="20">
        <f t="shared" ca="1" si="25"/>
        <v>0</v>
      </c>
      <c r="I175" s="20">
        <f t="shared" ca="1" si="30"/>
        <v>0</v>
      </c>
      <c r="J175" s="20"/>
      <c r="K175" s="3">
        <f t="shared" ca="1" si="23"/>
        <v>45.409129455281445</v>
      </c>
      <c r="L175" s="22">
        <f t="shared" ca="1" si="31"/>
        <v>0</v>
      </c>
      <c r="M175" s="23"/>
    </row>
    <row r="176" spans="1:13" x14ac:dyDescent="0.25">
      <c r="A176" s="19"/>
      <c r="B176" s="13">
        <f t="shared" si="32"/>
        <v>156</v>
      </c>
      <c r="C176" s="21">
        <f t="shared" ca="1" si="26"/>
        <v>0</v>
      </c>
      <c r="D176" s="20">
        <f t="shared" ca="1" si="24"/>
        <v>0</v>
      </c>
      <c r="E176" s="20">
        <f t="shared" ca="1" si="27"/>
        <v>0</v>
      </c>
      <c r="F176" s="20">
        <f t="shared" ca="1" si="28"/>
        <v>0</v>
      </c>
      <c r="G176" s="20">
        <f t="shared" ca="1" si="29"/>
        <v>0</v>
      </c>
      <c r="H176" s="20">
        <f t="shared" ca="1" si="25"/>
        <v>0</v>
      </c>
      <c r="I176" s="20">
        <f t="shared" ca="1" si="30"/>
        <v>0</v>
      </c>
      <c r="J176" s="20"/>
      <c r="K176" s="3">
        <f t="shared" ca="1" si="23"/>
        <v>45.541572749526019</v>
      </c>
      <c r="L176" s="22">
        <f t="shared" ca="1" si="31"/>
        <v>0</v>
      </c>
      <c r="M176" s="23"/>
    </row>
    <row r="177" spans="1:13" x14ac:dyDescent="0.25">
      <c r="A177" s="19"/>
      <c r="B177" s="13">
        <f t="shared" si="32"/>
        <v>157</v>
      </c>
      <c r="C177" s="21">
        <f t="shared" ca="1" si="26"/>
        <v>0</v>
      </c>
      <c r="D177" s="20">
        <f t="shared" ca="1" si="24"/>
        <v>0</v>
      </c>
      <c r="E177" s="20">
        <f t="shared" ca="1" si="27"/>
        <v>0</v>
      </c>
      <c r="F177" s="20">
        <f t="shared" ca="1" si="28"/>
        <v>0</v>
      </c>
      <c r="G177" s="20">
        <f t="shared" ca="1" si="29"/>
        <v>0</v>
      </c>
      <c r="H177" s="20">
        <f t="shared" ca="1" si="25"/>
        <v>0</v>
      </c>
      <c r="I177" s="20">
        <f t="shared" ca="1" si="30"/>
        <v>0</v>
      </c>
      <c r="J177" s="20"/>
      <c r="K177" s="3">
        <f t="shared" ca="1" si="23"/>
        <v>45.674402336712134</v>
      </c>
      <c r="L177" s="22">
        <f t="shared" ca="1" si="31"/>
        <v>0</v>
      </c>
      <c r="M177" s="23"/>
    </row>
    <row r="178" spans="1:13" x14ac:dyDescent="0.25">
      <c r="A178" s="19"/>
      <c r="B178" s="13">
        <f t="shared" si="32"/>
        <v>158</v>
      </c>
      <c r="C178" s="21">
        <f t="shared" ca="1" si="26"/>
        <v>0</v>
      </c>
      <c r="D178" s="20">
        <f t="shared" ca="1" si="24"/>
        <v>0</v>
      </c>
      <c r="E178" s="20">
        <f t="shared" ca="1" si="27"/>
        <v>0</v>
      </c>
      <c r="F178" s="20">
        <f t="shared" ca="1" si="28"/>
        <v>0</v>
      </c>
      <c r="G178" s="20">
        <f t="shared" ca="1" si="29"/>
        <v>0</v>
      </c>
      <c r="H178" s="20">
        <f t="shared" ca="1" si="25"/>
        <v>0</v>
      </c>
      <c r="I178" s="20">
        <f t="shared" ca="1" si="30"/>
        <v>0</v>
      </c>
      <c r="J178" s="20"/>
      <c r="K178" s="3">
        <f t="shared" ca="1" si="23"/>
        <v>45.807619343527548</v>
      </c>
      <c r="L178" s="22">
        <f t="shared" ca="1" si="31"/>
        <v>0</v>
      </c>
      <c r="M178" s="23"/>
    </row>
    <row r="179" spans="1:13" x14ac:dyDescent="0.25">
      <c r="A179" s="19"/>
      <c r="B179" s="13">
        <f t="shared" si="32"/>
        <v>159</v>
      </c>
      <c r="C179" s="21">
        <f t="shared" ca="1" si="26"/>
        <v>0</v>
      </c>
      <c r="D179" s="20">
        <f t="shared" ca="1" si="24"/>
        <v>0</v>
      </c>
      <c r="E179" s="20">
        <f t="shared" ca="1" si="27"/>
        <v>0</v>
      </c>
      <c r="F179" s="20">
        <f t="shared" ca="1" si="28"/>
        <v>0</v>
      </c>
      <c r="G179" s="20">
        <f t="shared" ca="1" si="29"/>
        <v>0</v>
      </c>
      <c r="H179" s="20">
        <f t="shared" ca="1" si="25"/>
        <v>0</v>
      </c>
      <c r="I179" s="20">
        <f t="shared" ca="1" si="30"/>
        <v>0</v>
      </c>
      <c r="J179" s="20"/>
      <c r="K179" s="3">
        <f t="shared" ca="1" si="23"/>
        <v>45.941224899946171</v>
      </c>
      <c r="L179" s="22">
        <f t="shared" ca="1" si="31"/>
        <v>0</v>
      </c>
      <c r="M179" s="23"/>
    </row>
    <row r="180" spans="1:13" x14ac:dyDescent="0.25">
      <c r="A180" s="19"/>
      <c r="B180" s="13">
        <f t="shared" si="32"/>
        <v>160</v>
      </c>
      <c r="C180" s="21">
        <f t="shared" ca="1" si="26"/>
        <v>0</v>
      </c>
      <c r="D180" s="20">
        <f t="shared" ca="1" si="24"/>
        <v>0</v>
      </c>
      <c r="E180" s="20">
        <f t="shared" ca="1" si="27"/>
        <v>0</v>
      </c>
      <c r="F180" s="20">
        <f t="shared" ca="1" si="28"/>
        <v>0</v>
      </c>
      <c r="G180" s="20">
        <f t="shared" ca="1" si="29"/>
        <v>0</v>
      </c>
      <c r="H180" s="20">
        <f t="shared" ca="1" si="25"/>
        <v>0</v>
      </c>
      <c r="I180" s="20">
        <f t="shared" ca="1" si="30"/>
        <v>0</v>
      </c>
      <c r="J180" s="20"/>
      <c r="K180" s="3">
        <f t="shared" ca="1" si="23"/>
        <v>46.075220139237679</v>
      </c>
      <c r="L180" s="22">
        <f t="shared" ca="1" si="31"/>
        <v>0</v>
      </c>
      <c r="M180" s="23"/>
    </row>
    <row r="181" spans="1:13" x14ac:dyDescent="0.25">
      <c r="A181" s="19"/>
      <c r="B181" s="13">
        <f t="shared" si="32"/>
        <v>161</v>
      </c>
      <c r="C181" s="21">
        <f t="shared" ca="1" si="26"/>
        <v>0</v>
      </c>
      <c r="D181" s="20">
        <f t="shared" ca="1" si="24"/>
        <v>0</v>
      </c>
      <c r="E181" s="20">
        <f t="shared" ca="1" si="27"/>
        <v>0</v>
      </c>
      <c r="F181" s="20">
        <f t="shared" ca="1" si="28"/>
        <v>0</v>
      </c>
      <c r="G181" s="20">
        <f t="shared" ca="1" si="29"/>
        <v>0</v>
      </c>
      <c r="H181" s="20">
        <f t="shared" ca="1" si="25"/>
        <v>0</v>
      </c>
      <c r="I181" s="20">
        <f t="shared" ca="1" si="30"/>
        <v>0</v>
      </c>
      <c r="J181" s="20"/>
      <c r="K181" s="3">
        <f t="shared" ca="1" si="23"/>
        <v>46.209606197977124</v>
      </c>
      <c r="L181" s="22">
        <f t="shared" ca="1" si="31"/>
        <v>0</v>
      </c>
      <c r="M181" s="23"/>
    </row>
    <row r="182" spans="1:13" x14ac:dyDescent="0.25">
      <c r="A182" s="19"/>
      <c r="B182" s="13">
        <f t="shared" si="32"/>
        <v>162</v>
      </c>
      <c r="C182" s="21">
        <f t="shared" ca="1" si="26"/>
        <v>0</v>
      </c>
      <c r="D182" s="20">
        <f t="shared" ca="1" si="24"/>
        <v>0</v>
      </c>
      <c r="E182" s="20">
        <f t="shared" ca="1" si="27"/>
        <v>0</v>
      </c>
      <c r="F182" s="20">
        <f t="shared" ca="1" si="28"/>
        <v>0</v>
      </c>
      <c r="G182" s="20">
        <f t="shared" ca="1" si="29"/>
        <v>0</v>
      </c>
      <c r="H182" s="20">
        <f t="shared" ca="1" si="25"/>
        <v>0</v>
      </c>
      <c r="I182" s="20">
        <f t="shared" ca="1" si="30"/>
        <v>0</v>
      </c>
      <c r="J182" s="20"/>
      <c r="K182" s="3">
        <f t="shared" ca="1" si="23"/>
        <v>46.344384216054557</v>
      </c>
      <c r="L182" s="22">
        <f t="shared" ca="1" si="31"/>
        <v>0</v>
      </c>
      <c r="M182" s="23"/>
    </row>
    <row r="183" spans="1:13" x14ac:dyDescent="0.25">
      <c r="A183" s="19"/>
      <c r="B183" s="13">
        <f t="shared" si="32"/>
        <v>163</v>
      </c>
      <c r="C183" s="21">
        <f t="shared" ca="1" si="26"/>
        <v>0</v>
      </c>
      <c r="D183" s="20">
        <f t="shared" ca="1" si="24"/>
        <v>0</v>
      </c>
      <c r="E183" s="20">
        <f t="shared" ca="1" si="27"/>
        <v>0</v>
      </c>
      <c r="F183" s="20">
        <f t="shared" ca="1" si="28"/>
        <v>0</v>
      </c>
      <c r="G183" s="20">
        <f t="shared" ca="1" si="29"/>
        <v>0</v>
      </c>
      <c r="H183" s="20">
        <f t="shared" ca="1" si="25"/>
        <v>0</v>
      </c>
      <c r="I183" s="20">
        <f t="shared" ca="1" si="30"/>
        <v>0</v>
      </c>
      <c r="J183" s="20"/>
      <c r="K183" s="3">
        <f t="shared" ca="1" si="23"/>
        <v>46.479555336684719</v>
      </c>
      <c r="L183" s="22">
        <f t="shared" ca="1" si="31"/>
        <v>0</v>
      </c>
      <c r="M183" s="23"/>
    </row>
    <row r="184" spans="1:13" x14ac:dyDescent="0.25">
      <c r="A184" s="19"/>
      <c r="B184" s="13">
        <f t="shared" si="32"/>
        <v>164</v>
      </c>
      <c r="C184" s="21">
        <f t="shared" ca="1" si="26"/>
        <v>0</v>
      </c>
      <c r="D184" s="20">
        <f t="shared" ca="1" si="24"/>
        <v>0</v>
      </c>
      <c r="E184" s="20">
        <f t="shared" ca="1" si="27"/>
        <v>0</v>
      </c>
      <c r="F184" s="20">
        <f t="shared" ca="1" si="28"/>
        <v>0</v>
      </c>
      <c r="G184" s="20">
        <f t="shared" ca="1" si="29"/>
        <v>0</v>
      </c>
      <c r="H184" s="20">
        <f t="shared" ca="1" si="25"/>
        <v>0</v>
      </c>
      <c r="I184" s="20">
        <f t="shared" ca="1" si="30"/>
        <v>0</v>
      </c>
      <c r="J184" s="20"/>
      <c r="K184" s="3">
        <f t="shared" ca="1" si="23"/>
        <v>46.615120706416718</v>
      </c>
      <c r="L184" s="22">
        <f t="shared" ca="1" si="31"/>
        <v>0</v>
      </c>
      <c r="M184" s="23"/>
    </row>
    <row r="185" spans="1:13" x14ac:dyDescent="0.25">
      <c r="A185" s="19"/>
      <c r="B185" s="13">
        <f t="shared" si="32"/>
        <v>165</v>
      </c>
      <c r="C185" s="21">
        <f t="shared" ca="1" si="26"/>
        <v>0</v>
      </c>
      <c r="D185" s="20">
        <f t="shared" ca="1" si="24"/>
        <v>0</v>
      </c>
      <c r="E185" s="20">
        <f t="shared" ca="1" si="27"/>
        <v>0</v>
      </c>
      <c r="F185" s="20">
        <f t="shared" ca="1" si="28"/>
        <v>0</v>
      </c>
      <c r="G185" s="20">
        <f t="shared" ca="1" si="29"/>
        <v>0</v>
      </c>
      <c r="H185" s="20">
        <f t="shared" ca="1" si="25"/>
        <v>0</v>
      </c>
      <c r="I185" s="20">
        <f t="shared" ca="1" si="30"/>
        <v>0</v>
      </c>
      <c r="J185" s="20"/>
      <c r="K185" s="3">
        <f t="shared" ca="1" si="23"/>
        <v>46.751081475143771</v>
      </c>
      <c r="L185" s="22">
        <f t="shared" ca="1" si="31"/>
        <v>0</v>
      </c>
      <c r="M185" s="23"/>
    </row>
    <row r="186" spans="1:13" x14ac:dyDescent="0.25">
      <c r="A186" s="19"/>
      <c r="B186" s="13">
        <f t="shared" si="32"/>
        <v>166</v>
      </c>
      <c r="C186" s="21">
        <f t="shared" ca="1" si="26"/>
        <v>0</v>
      </c>
      <c r="D186" s="20">
        <f t="shared" ca="1" si="24"/>
        <v>0</v>
      </c>
      <c r="E186" s="20">
        <f t="shared" ca="1" si="27"/>
        <v>0</v>
      </c>
      <c r="F186" s="20">
        <f t="shared" ca="1" si="28"/>
        <v>0</v>
      </c>
      <c r="G186" s="20">
        <f t="shared" ca="1" si="29"/>
        <v>0</v>
      </c>
      <c r="H186" s="20">
        <f t="shared" ca="1" si="25"/>
        <v>0</v>
      </c>
      <c r="I186" s="20">
        <f t="shared" ca="1" si="30"/>
        <v>0</v>
      </c>
      <c r="J186" s="20"/>
      <c r="K186" s="3">
        <f t="shared" ca="1" si="23"/>
        <v>46.887438796112939</v>
      </c>
      <c r="L186" s="22">
        <f t="shared" ca="1" si="31"/>
        <v>0</v>
      </c>
      <c r="M186" s="23"/>
    </row>
    <row r="187" spans="1:13" x14ac:dyDescent="0.25">
      <c r="A187" s="19"/>
      <c r="B187" s="13">
        <f t="shared" si="32"/>
        <v>167</v>
      </c>
      <c r="C187" s="21">
        <f t="shared" ca="1" si="26"/>
        <v>0</v>
      </c>
      <c r="D187" s="20">
        <f t="shared" ca="1" si="24"/>
        <v>0</v>
      </c>
      <c r="E187" s="20">
        <f t="shared" ca="1" si="27"/>
        <v>0</v>
      </c>
      <c r="F187" s="20">
        <f t="shared" ca="1" si="28"/>
        <v>0</v>
      </c>
      <c r="G187" s="20">
        <f t="shared" ca="1" si="29"/>
        <v>0</v>
      </c>
      <c r="H187" s="20">
        <f t="shared" ca="1" si="25"/>
        <v>0</v>
      </c>
      <c r="I187" s="20">
        <f t="shared" ca="1" si="30"/>
        <v>0</v>
      </c>
      <c r="J187" s="20"/>
      <c r="K187" s="3">
        <f t="shared" ca="1" si="23"/>
        <v>47.024193825934937</v>
      </c>
      <c r="L187" s="22">
        <f t="shared" ca="1" si="31"/>
        <v>0</v>
      </c>
      <c r="M187" s="23"/>
    </row>
    <row r="188" spans="1:13" x14ac:dyDescent="0.25">
      <c r="A188" s="19"/>
      <c r="B188" s="13">
        <f t="shared" si="32"/>
        <v>168</v>
      </c>
      <c r="C188" s="21">
        <f t="shared" ca="1" si="26"/>
        <v>0</v>
      </c>
      <c r="D188" s="20">
        <f t="shared" ca="1" si="24"/>
        <v>0</v>
      </c>
      <c r="E188" s="20">
        <f t="shared" ca="1" si="27"/>
        <v>0</v>
      </c>
      <c r="F188" s="20">
        <f t="shared" ca="1" si="28"/>
        <v>0</v>
      </c>
      <c r="G188" s="20">
        <f t="shared" ca="1" si="29"/>
        <v>0</v>
      </c>
      <c r="H188" s="20">
        <f t="shared" ca="1" si="25"/>
        <v>0</v>
      </c>
      <c r="I188" s="20">
        <f t="shared" ca="1" si="30"/>
        <v>0</v>
      </c>
      <c r="J188" s="20"/>
      <c r="K188" s="3">
        <f t="shared" ca="1" si="23"/>
        <v>47.161347724593917</v>
      </c>
      <c r="L188" s="22">
        <f t="shared" ca="1" si="31"/>
        <v>0</v>
      </c>
      <c r="M188" s="23"/>
    </row>
    <row r="189" spans="1:13" x14ac:dyDescent="0.25">
      <c r="A189" s="19"/>
      <c r="B189" s="13">
        <f t="shared" si="32"/>
        <v>169</v>
      </c>
      <c r="C189" s="21">
        <f t="shared" ca="1" si="26"/>
        <v>0</v>
      </c>
      <c r="D189" s="20">
        <f t="shared" ca="1" si="24"/>
        <v>0</v>
      </c>
      <c r="E189" s="20">
        <f t="shared" ca="1" si="27"/>
        <v>0</v>
      </c>
      <c r="F189" s="20">
        <f t="shared" ca="1" si="28"/>
        <v>0</v>
      </c>
      <c r="G189" s="20">
        <f t="shared" ca="1" si="29"/>
        <v>0</v>
      </c>
      <c r="H189" s="20">
        <f t="shared" ca="1" si="25"/>
        <v>0</v>
      </c>
      <c r="I189" s="20">
        <f t="shared" ca="1" si="30"/>
        <v>0</v>
      </c>
      <c r="J189" s="20"/>
      <c r="K189" s="3">
        <f t="shared" ca="1" si="23"/>
        <v>47.298901655457314</v>
      </c>
      <c r="L189" s="22">
        <f t="shared" ca="1" si="31"/>
        <v>0</v>
      </c>
      <c r="M189" s="23"/>
    </row>
    <row r="190" spans="1:13" x14ac:dyDescent="0.25">
      <c r="A190" s="19"/>
      <c r="B190" s="13">
        <f t="shared" si="32"/>
        <v>170</v>
      </c>
      <c r="C190" s="21">
        <f t="shared" ca="1" si="26"/>
        <v>0</v>
      </c>
      <c r="D190" s="20">
        <f t="shared" ca="1" si="24"/>
        <v>0</v>
      </c>
      <c r="E190" s="20">
        <f t="shared" ca="1" si="27"/>
        <v>0</v>
      </c>
      <c r="F190" s="20">
        <f t="shared" ca="1" si="28"/>
        <v>0</v>
      </c>
      <c r="G190" s="20">
        <f t="shared" ca="1" si="29"/>
        <v>0</v>
      </c>
      <c r="H190" s="20">
        <f t="shared" ca="1" si="25"/>
        <v>0</v>
      </c>
      <c r="I190" s="20">
        <f t="shared" ca="1" si="30"/>
        <v>0</v>
      </c>
      <c r="J190" s="20"/>
      <c r="K190" s="3">
        <f t="shared" ca="1" si="23"/>
        <v>47.436856785285734</v>
      </c>
      <c r="L190" s="22">
        <f t="shared" ca="1" si="31"/>
        <v>0</v>
      </c>
      <c r="M190" s="23"/>
    </row>
    <row r="191" spans="1:13" x14ac:dyDescent="0.25">
      <c r="A191" s="19"/>
      <c r="B191" s="13">
        <f t="shared" si="32"/>
        <v>171</v>
      </c>
      <c r="C191" s="21">
        <f t="shared" ca="1" si="26"/>
        <v>0</v>
      </c>
      <c r="D191" s="20">
        <f t="shared" ca="1" si="24"/>
        <v>0</v>
      </c>
      <c r="E191" s="20">
        <f t="shared" ca="1" si="27"/>
        <v>0</v>
      </c>
      <c r="F191" s="20">
        <f t="shared" ca="1" si="28"/>
        <v>0</v>
      </c>
      <c r="G191" s="20">
        <f t="shared" ca="1" si="29"/>
        <v>0</v>
      </c>
      <c r="H191" s="20">
        <f t="shared" ca="1" si="25"/>
        <v>0</v>
      </c>
      <c r="I191" s="20">
        <f t="shared" ca="1" si="30"/>
        <v>0</v>
      </c>
      <c r="J191" s="20"/>
      <c r="K191" s="3">
        <f t="shared" ca="1" si="23"/>
        <v>47.575214284242819</v>
      </c>
      <c r="L191" s="22">
        <f t="shared" ca="1" si="31"/>
        <v>0</v>
      </c>
      <c r="M191" s="23"/>
    </row>
    <row r="192" spans="1:13" x14ac:dyDescent="0.25">
      <c r="A192" s="19"/>
      <c r="B192" s="13">
        <f t="shared" si="32"/>
        <v>172</v>
      </c>
      <c r="C192" s="21">
        <f t="shared" ca="1" si="26"/>
        <v>0</v>
      </c>
      <c r="D192" s="20">
        <f t="shared" ca="1" si="24"/>
        <v>0</v>
      </c>
      <c r="E192" s="20">
        <f t="shared" ca="1" si="27"/>
        <v>0</v>
      </c>
      <c r="F192" s="20">
        <f t="shared" ca="1" si="28"/>
        <v>0</v>
      </c>
      <c r="G192" s="20">
        <f t="shared" ca="1" si="29"/>
        <v>0</v>
      </c>
      <c r="H192" s="20">
        <f t="shared" ca="1" si="25"/>
        <v>0</v>
      </c>
      <c r="I192" s="20">
        <f t="shared" ca="1" si="30"/>
        <v>0</v>
      </c>
      <c r="J192" s="20"/>
      <c r="K192" s="3">
        <f t="shared" ca="1" si="23"/>
        <v>47.713975325905196</v>
      </c>
      <c r="L192" s="22">
        <f t="shared" ca="1" si="31"/>
        <v>0</v>
      </c>
      <c r="M192" s="23"/>
    </row>
    <row r="193" spans="1:13" x14ac:dyDescent="0.25">
      <c r="A193" s="19"/>
      <c r="B193" s="13">
        <f t="shared" si="32"/>
        <v>173</v>
      </c>
      <c r="C193" s="21">
        <f t="shared" ca="1" si="26"/>
        <v>0</v>
      </c>
      <c r="D193" s="20">
        <f t="shared" ca="1" si="24"/>
        <v>0</v>
      </c>
      <c r="E193" s="20">
        <f t="shared" ca="1" si="27"/>
        <v>0</v>
      </c>
      <c r="F193" s="20">
        <f t="shared" ca="1" si="28"/>
        <v>0</v>
      </c>
      <c r="G193" s="20">
        <f t="shared" ca="1" si="29"/>
        <v>0</v>
      </c>
      <c r="H193" s="20">
        <f t="shared" ca="1" si="25"/>
        <v>0</v>
      </c>
      <c r="I193" s="20">
        <f t="shared" ca="1" si="30"/>
        <v>0</v>
      </c>
      <c r="J193" s="20"/>
      <c r="K193" s="3">
        <f t="shared" ca="1" si="23"/>
        <v>47.853141087272419</v>
      </c>
      <c r="L193" s="22">
        <f t="shared" ca="1" si="31"/>
        <v>0</v>
      </c>
      <c r="M193" s="23"/>
    </row>
    <row r="194" spans="1:13" x14ac:dyDescent="0.25">
      <c r="A194" s="19"/>
      <c r="B194" s="13">
        <f t="shared" si="32"/>
        <v>174</v>
      </c>
      <c r="C194" s="21">
        <f t="shared" ca="1" si="26"/>
        <v>0</v>
      </c>
      <c r="D194" s="20">
        <f t="shared" ca="1" si="24"/>
        <v>0</v>
      </c>
      <c r="E194" s="20">
        <f t="shared" ca="1" si="27"/>
        <v>0</v>
      </c>
      <c r="F194" s="20">
        <f t="shared" ca="1" si="28"/>
        <v>0</v>
      </c>
      <c r="G194" s="20">
        <f t="shared" ca="1" si="29"/>
        <v>0</v>
      </c>
      <c r="H194" s="20">
        <f t="shared" ca="1" si="25"/>
        <v>0</v>
      </c>
      <c r="I194" s="20">
        <f t="shared" ca="1" si="30"/>
        <v>0</v>
      </c>
      <c r="J194" s="20"/>
      <c r="K194" s="3">
        <f t="shared" ca="1" si="23"/>
        <v>47.992712748776967</v>
      </c>
      <c r="L194" s="22">
        <f t="shared" ca="1" si="31"/>
        <v>0</v>
      </c>
      <c r="M194" s="23"/>
    </row>
    <row r="195" spans="1:13" x14ac:dyDescent="0.25">
      <c r="A195" s="19"/>
      <c r="B195" s="13">
        <f t="shared" si="32"/>
        <v>175</v>
      </c>
      <c r="C195" s="21">
        <f t="shared" ca="1" si="26"/>
        <v>0</v>
      </c>
      <c r="D195" s="20">
        <f t="shared" ca="1" si="24"/>
        <v>0</v>
      </c>
      <c r="E195" s="20">
        <f t="shared" ca="1" si="27"/>
        <v>0</v>
      </c>
      <c r="F195" s="20">
        <f t="shared" ca="1" si="28"/>
        <v>0</v>
      </c>
      <c r="G195" s="20">
        <f t="shared" ca="1" si="29"/>
        <v>0</v>
      </c>
      <c r="H195" s="20">
        <f t="shared" ca="1" si="25"/>
        <v>0</v>
      </c>
      <c r="I195" s="20">
        <f t="shared" ca="1" si="30"/>
        <v>0</v>
      </c>
      <c r="J195" s="20"/>
      <c r="K195" s="3">
        <f t="shared" ca="1" si="23"/>
        <v>48.132691494294235</v>
      </c>
      <c r="L195" s="22">
        <f t="shared" ca="1" si="31"/>
        <v>0</v>
      </c>
      <c r="M195" s="23"/>
    </row>
    <row r="196" spans="1:13" x14ac:dyDescent="0.25">
      <c r="A196" s="19"/>
      <c r="B196" s="13">
        <f t="shared" si="32"/>
        <v>176</v>
      </c>
      <c r="C196" s="21">
        <f t="shared" ca="1" si="26"/>
        <v>0</v>
      </c>
      <c r="D196" s="20">
        <f t="shared" ca="1" si="24"/>
        <v>0</v>
      </c>
      <c r="E196" s="20">
        <f t="shared" ca="1" si="27"/>
        <v>0</v>
      </c>
      <c r="F196" s="20">
        <f t="shared" ca="1" si="28"/>
        <v>0</v>
      </c>
      <c r="G196" s="20">
        <f t="shared" ca="1" si="29"/>
        <v>0</v>
      </c>
      <c r="H196" s="20">
        <f t="shared" ca="1" si="25"/>
        <v>0</v>
      </c>
      <c r="I196" s="20">
        <f t="shared" ca="1" si="30"/>
        <v>0</v>
      </c>
      <c r="J196" s="20"/>
      <c r="K196" s="3">
        <f t="shared" ca="1" si="23"/>
        <v>48.273078511152598</v>
      </c>
      <c r="L196" s="22">
        <f t="shared" ca="1" si="31"/>
        <v>0</v>
      </c>
      <c r="M196" s="23"/>
    </row>
    <row r="197" spans="1:13" x14ac:dyDescent="0.25">
      <c r="A197" s="19"/>
      <c r="B197" s="13">
        <f t="shared" si="32"/>
        <v>177</v>
      </c>
      <c r="C197" s="21">
        <f t="shared" ca="1" si="26"/>
        <v>0</v>
      </c>
      <c r="D197" s="20">
        <f t="shared" ca="1" si="24"/>
        <v>0</v>
      </c>
      <c r="E197" s="20">
        <f t="shared" ca="1" si="27"/>
        <v>0</v>
      </c>
      <c r="F197" s="20">
        <f t="shared" ca="1" si="28"/>
        <v>0</v>
      </c>
      <c r="G197" s="20">
        <f t="shared" ca="1" si="29"/>
        <v>0</v>
      </c>
      <c r="H197" s="20">
        <f t="shared" ca="1" si="25"/>
        <v>0</v>
      </c>
      <c r="I197" s="20">
        <f t="shared" ca="1" si="30"/>
        <v>0</v>
      </c>
      <c r="J197" s="20"/>
      <c r="K197" s="3">
        <f t="shared" ref="K197:K260" ca="1" si="33">+K196*(1+$K$11/12)</f>
        <v>48.413874990143462</v>
      </c>
      <c r="L197" s="22">
        <f t="shared" ca="1" si="31"/>
        <v>0</v>
      </c>
      <c r="M197" s="23"/>
    </row>
    <row r="198" spans="1:13" x14ac:dyDescent="0.25">
      <c r="A198" s="19"/>
      <c r="B198" s="13">
        <f t="shared" si="32"/>
        <v>178</v>
      </c>
      <c r="C198" s="21">
        <f t="shared" ca="1" si="26"/>
        <v>0</v>
      </c>
      <c r="D198" s="20">
        <f t="shared" ca="1" si="24"/>
        <v>0</v>
      </c>
      <c r="E198" s="20">
        <f t="shared" ca="1" si="27"/>
        <v>0</v>
      </c>
      <c r="F198" s="20">
        <f t="shared" ca="1" si="28"/>
        <v>0</v>
      </c>
      <c r="G198" s="20">
        <f t="shared" ca="1" si="29"/>
        <v>0</v>
      </c>
      <c r="H198" s="20">
        <f t="shared" ca="1" si="25"/>
        <v>0</v>
      </c>
      <c r="I198" s="20">
        <f t="shared" ca="1" si="30"/>
        <v>0</v>
      </c>
      <c r="J198" s="20"/>
      <c r="K198" s="3">
        <f t="shared" ca="1" si="33"/>
        <v>48.555082125531378</v>
      </c>
      <c r="L198" s="22">
        <f t="shared" ca="1" si="31"/>
        <v>0</v>
      </c>
      <c r="M198" s="23"/>
    </row>
    <row r="199" spans="1:13" x14ac:dyDescent="0.25">
      <c r="A199" s="19"/>
      <c r="B199" s="13">
        <f t="shared" si="32"/>
        <v>179</v>
      </c>
      <c r="C199" s="21">
        <f t="shared" ca="1" si="26"/>
        <v>0</v>
      </c>
      <c r="D199" s="20">
        <f t="shared" ca="1" si="24"/>
        <v>0</v>
      </c>
      <c r="E199" s="20">
        <f t="shared" ca="1" si="27"/>
        <v>0</v>
      </c>
      <c r="F199" s="20">
        <f t="shared" ca="1" si="28"/>
        <v>0</v>
      </c>
      <c r="G199" s="20">
        <f t="shared" ca="1" si="29"/>
        <v>0</v>
      </c>
      <c r="H199" s="20">
        <f t="shared" ca="1" si="25"/>
        <v>0</v>
      </c>
      <c r="I199" s="20">
        <f t="shared" ca="1" si="30"/>
        <v>0</v>
      </c>
      <c r="J199" s="20"/>
      <c r="K199" s="3">
        <f t="shared" ca="1" si="33"/>
        <v>48.69670111506418</v>
      </c>
      <c r="L199" s="22">
        <f t="shared" ca="1" si="31"/>
        <v>0</v>
      </c>
      <c r="M199" s="23"/>
    </row>
    <row r="200" spans="1:13" x14ac:dyDescent="0.25">
      <c r="A200" s="19"/>
      <c r="B200" s="13">
        <f t="shared" si="32"/>
        <v>180</v>
      </c>
      <c r="C200" s="21">
        <f t="shared" ca="1" si="26"/>
        <v>0</v>
      </c>
      <c r="D200" s="20">
        <f t="shared" ca="1" si="24"/>
        <v>0</v>
      </c>
      <c r="E200" s="20">
        <f t="shared" ca="1" si="27"/>
        <v>0</v>
      </c>
      <c r="F200" s="20">
        <f t="shared" ca="1" si="28"/>
        <v>0</v>
      </c>
      <c r="G200" s="20">
        <f t="shared" ca="1" si="29"/>
        <v>0</v>
      </c>
      <c r="H200" s="20">
        <f t="shared" ca="1" si="25"/>
        <v>0</v>
      </c>
      <c r="I200" s="20">
        <f t="shared" ca="1" si="30"/>
        <v>0</v>
      </c>
      <c r="J200" s="20"/>
      <c r="K200" s="3">
        <f t="shared" ca="1" si="33"/>
        <v>48.838733159983114</v>
      </c>
      <c r="L200" s="22">
        <f t="shared" ca="1" si="31"/>
        <v>0</v>
      </c>
      <c r="M200" s="23"/>
    </row>
    <row r="201" spans="1:13" x14ac:dyDescent="0.25">
      <c r="B201" s="13">
        <f t="shared" si="32"/>
        <v>181</v>
      </c>
      <c r="C201" s="21">
        <f t="shared" ca="1" si="26"/>
        <v>0</v>
      </c>
      <c r="D201" s="20">
        <f t="shared" ca="1" si="24"/>
        <v>0</v>
      </c>
      <c r="E201" s="20">
        <f t="shared" ca="1" si="27"/>
        <v>0</v>
      </c>
      <c r="F201" s="20">
        <f t="shared" ca="1" si="28"/>
        <v>0</v>
      </c>
      <c r="G201" s="20">
        <f t="shared" ca="1" si="29"/>
        <v>0</v>
      </c>
      <c r="H201" s="20">
        <f t="shared" ca="1" si="25"/>
        <v>0</v>
      </c>
      <c r="I201" s="20">
        <f t="shared" ca="1" si="30"/>
        <v>0</v>
      </c>
      <c r="J201" s="20"/>
      <c r="K201" s="3">
        <f t="shared" ca="1" si="33"/>
        <v>48.981179465033065</v>
      </c>
      <c r="L201" s="22">
        <f t="shared" ca="1" si="31"/>
        <v>0</v>
      </c>
      <c r="M201" s="23"/>
    </row>
    <row r="202" spans="1:13" x14ac:dyDescent="0.25">
      <c r="B202" s="13">
        <f t="shared" si="32"/>
        <v>182</v>
      </c>
      <c r="C202" s="21">
        <f ca="1">IF(C201-D201&lt;0,0,C201-D201)</f>
        <v>0</v>
      </c>
      <c r="D202" s="20">
        <f t="shared" ca="1" si="24"/>
        <v>0</v>
      </c>
      <c r="E202" s="20">
        <f t="shared" ca="1" si="27"/>
        <v>0</v>
      </c>
      <c r="F202" s="20">
        <f t="shared" ca="1" si="28"/>
        <v>0</v>
      </c>
      <c r="G202" s="20">
        <f t="shared" ca="1" si="29"/>
        <v>0</v>
      </c>
      <c r="H202" s="20">
        <f t="shared" ca="1" si="25"/>
        <v>0</v>
      </c>
      <c r="I202" s="20">
        <f t="shared" ca="1" si="30"/>
        <v>0</v>
      </c>
      <c r="J202" s="20"/>
      <c r="K202" s="3">
        <f t="shared" ca="1" si="33"/>
        <v>49.124041238472749</v>
      </c>
      <c r="L202" s="22">
        <f t="shared" ca="1" si="31"/>
        <v>0</v>
      </c>
      <c r="M202" s="24"/>
    </row>
    <row r="203" spans="1:13" x14ac:dyDescent="0.25">
      <c r="B203" s="13">
        <f t="shared" si="32"/>
        <v>183</v>
      </c>
      <c r="C203" s="21">
        <f t="shared" ref="C203:C266" ca="1" si="34">IF(C202-D202&lt;0,0,C202-D202)</f>
        <v>0</v>
      </c>
      <c r="D203" s="20">
        <f t="shared" ca="1" si="24"/>
        <v>0</v>
      </c>
      <c r="E203" s="20">
        <f t="shared" ca="1" si="27"/>
        <v>0</v>
      </c>
      <c r="F203" s="20">
        <f t="shared" ca="1" si="28"/>
        <v>0</v>
      </c>
      <c r="G203" s="20">
        <f t="shared" ca="1" si="29"/>
        <v>0</v>
      </c>
      <c r="H203" s="20">
        <f t="shared" ca="1" si="25"/>
        <v>0</v>
      </c>
      <c r="I203" s="20">
        <f t="shared" ca="1" si="30"/>
        <v>0</v>
      </c>
      <c r="J203" s="20"/>
      <c r="K203" s="3">
        <f t="shared" ca="1" si="33"/>
        <v>49.267319692084961</v>
      </c>
      <c r="L203" s="22">
        <f t="shared" ca="1" si="31"/>
        <v>0</v>
      </c>
      <c r="M203" s="15"/>
    </row>
    <row r="204" spans="1:13" x14ac:dyDescent="0.25">
      <c r="B204" s="13">
        <f t="shared" si="32"/>
        <v>184</v>
      </c>
      <c r="C204" s="21">
        <f t="shared" ca="1" si="34"/>
        <v>0</v>
      </c>
      <c r="D204" s="20">
        <f t="shared" ca="1" si="24"/>
        <v>0</v>
      </c>
      <c r="E204" s="20">
        <f t="shared" ca="1" si="27"/>
        <v>0</v>
      </c>
      <c r="F204" s="20">
        <f t="shared" ca="1" si="28"/>
        <v>0</v>
      </c>
      <c r="G204" s="20">
        <f t="shared" ca="1" si="29"/>
        <v>0</v>
      </c>
      <c r="H204" s="20">
        <f t="shared" ca="1" si="25"/>
        <v>0</v>
      </c>
      <c r="I204" s="20">
        <f t="shared" ca="1" si="30"/>
        <v>0</v>
      </c>
      <c r="J204" s="20"/>
      <c r="K204" s="3">
        <f t="shared" ca="1" si="33"/>
        <v>49.411016041186876</v>
      </c>
      <c r="L204" s="22">
        <f t="shared" ca="1" si="31"/>
        <v>0</v>
      </c>
      <c r="M204" s="15"/>
    </row>
    <row r="205" spans="1:13" x14ac:dyDescent="0.25">
      <c r="B205" s="13">
        <f t="shared" si="32"/>
        <v>185</v>
      </c>
      <c r="C205" s="21">
        <f t="shared" ca="1" si="34"/>
        <v>0</v>
      </c>
      <c r="D205" s="20">
        <f t="shared" ca="1" si="24"/>
        <v>0</v>
      </c>
      <c r="E205" s="20">
        <f t="shared" ca="1" si="27"/>
        <v>0</v>
      </c>
      <c r="F205" s="20">
        <f t="shared" ca="1" si="28"/>
        <v>0</v>
      </c>
      <c r="G205" s="20">
        <f t="shared" ca="1" si="29"/>
        <v>0</v>
      </c>
      <c r="H205" s="20">
        <f t="shared" ca="1" si="25"/>
        <v>0</v>
      </c>
      <c r="I205" s="20">
        <f t="shared" ca="1" si="30"/>
        <v>0</v>
      </c>
      <c r="J205" s="20"/>
      <c r="K205" s="3">
        <f t="shared" ca="1" si="33"/>
        <v>49.555131504640336</v>
      </c>
      <c r="L205" s="22">
        <f t="shared" ca="1" si="31"/>
        <v>0</v>
      </c>
      <c r="M205" s="15"/>
    </row>
    <row r="206" spans="1:13" x14ac:dyDescent="0.25">
      <c r="B206" s="13">
        <f t="shared" si="32"/>
        <v>186</v>
      </c>
      <c r="C206" s="21">
        <f t="shared" ca="1" si="34"/>
        <v>0</v>
      </c>
      <c r="D206" s="20">
        <f t="shared" ca="1" si="24"/>
        <v>0</v>
      </c>
      <c r="E206" s="20">
        <f t="shared" ca="1" si="27"/>
        <v>0</v>
      </c>
      <c r="F206" s="20">
        <f t="shared" ca="1" si="28"/>
        <v>0</v>
      </c>
      <c r="G206" s="20">
        <f t="shared" ca="1" si="29"/>
        <v>0</v>
      </c>
      <c r="H206" s="20">
        <f t="shared" ca="1" si="25"/>
        <v>0</v>
      </c>
      <c r="I206" s="20">
        <f t="shared" ca="1" si="30"/>
        <v>0</v>
      </c>
      <c r="J206" s="20"/>
      <c r="K206" s="3">
        <f t="shared" ca="1" si="33"/>
        <v>49.699667304862203</v>
      </c>
      <c r="L206" s="22">
        <f t="shared" ca="1" si="31"/>
        <v>0</v>
      </c>
      <c r="M206" s="15"/>
    </row>
    <row r="207" spans="1:13" x14ac:dyDescent="0.25">
      <c r="B207" s="13">
        <f t="shared" si="32"/>
        <v>187</v>
      </c>
      <c r="C207" s="21">
        <f t="shared" ca="1" si="34"/>
        <v>0</v>
      </c>
      <c r="D207" s="20">
        <f t="shared" ca="1" si="24"/>
        <v>0</v>
      </c>
      <c r="E207" s="20">
        <f t="shared" ca="1" si="27"/>
        <v>0</v>
      </c>
      <c r="F207" s="20">
        <f t="shared" ca="1" si="28"/>
        <v>0</v>
      </c>
      <c r="G207" s="20">
        <f t="shared" ca="1" si="29"/>
        <v>0</v>
      </c>
      <c r="H207" s="20">
        <f t="shared" ca="1" si="25"/>
        <v>0</v>
      </c>
      <c r="I207" s="20">
        <f t="shared" ca="1" si="30"/>
        <v>0</v>
      </c>
      <c r="J207" s="20"/>
      <c r="K207" s="3">
        <f t="shared" ca="1" si="33"/>
        <v>49.844624667834715</v>
      </c>
      <c r="L207" s="22">
        <f t="shared" ca="1" si="31"/>
        <v>0</v>
      </c>
      <c r="M207" s="15"/>
    </row>
    <row r="208" spans="1:13" x14ac:dyDescent="0.25">
      <c r="B208" s="13">
        <f t="shared" si="32"/>
        <v>188</v>
      </c>
      <c r="C208" s="21">
        <f t="shared" ca="1" si="34"/>
        <v>0</v>
      </c>
      <c r="D208" s="20">
        <f t="shared" ca="1" si="24"/>
        <v>0</v>
      </c>
      <c r="E208" s="20">
        <f t="shared" ca="1" si="27"/>
        <v>0</v>
      </c>
      <c r="F208" s="20">
        <f t="shared" ca="1" si="28"/>
        <v>0</v>
      </c>
      <c r="G208" s="20">
        <f t="shared" ca="1" si="29"/>
        <v>0</v>
      </c>
      <c r="H208" s="20">
        <f t="shared" ca="1" si="25"/>
        <v>0</v>
      </c>
      <c r="I208" s="20">
        <f t="shared" ca="1" si="30"/>
        <v>0</v>
      </c>
      <c r="J208" s="20"/>
      <c r="K208" s="3">
        <f t="shared" ca="1" si="33"/>
        <v>49.990004823115903</v>
      </c>
      <c r="L208" s="22">
        <f t="shared" ca="1" si="31"/>
        <v>0</v>
      </c>
      <c r="M208" s="15"/>
    </row>
    <row r="209" spans="2:13" x14ac:dyDescent="0.25">
      <c r="B209" s="13">
        <f t="shared" si="32"/>
        <v>189</v>
      </c>
      <c r="C209" s="21">
        <f t="shared" ca="1" si="34"/>
        <v>0</v>
      </c>
      <c r="D209" s="20">
        <f t="shared" ca="1" si="24"/>
        <v>0</v>
      </c>
      <c r="E209" s="20">
        <f t="shared" ca="1" si="27"/>
        <v>0</v>
      </c>
      <c r="F209" s="20">
        <f t="shared" ca="1" si="28"/>
        <v>0</v>
      </c>
      <c r="G209" s="20">
        <f t="shared" ca="1" si="29"/>
        <v>0</v>
      </c>
      <c r="H209" s="20">
        <f t="shared" ca="1" si="25"/>
        <v>0</v>
      </c>
      <c r="I209" s="20">
        <f t="shared" ca="1" si="30"/>
        <v>0</v>
      </c>
      <c r="J209" s="20"/>
      <c r="K209" s="3">
        <f t="shared" ca="1" si="33"/>
        <v>50.135809003849992</v>
      </c>
      <c r="L209" s="22">
        <f t="shared" ca="1" si="31"/>
        <v>0</v>
      </c>
      <c r="M209" s="15"/>
    </row>
    <row r="210" spans="2:13" x14ac:dyDescent="0.25">
      <c r="B210" s="13">
        <f t="shared" si="32"/>
        <v>190</v>
      </c>
      <c r="C210" s="21">
        <f t="shared" ca="1" si="34"/>
        <v>0</v>
      </c>
      <c r="D210" s="20">
        <f t="shared" ca="1" si="24"/>
        <v>0</v>
      </c>
      <c r="E210" s="20">
        <f t="shared" ca="1" si="27"/>
        <v>0</v>
      </c>
      <c r="F210" s="20">
        <f t="shared" ca="1" si="28"/>
        <v>0</v>
      </c>
      <c r="G210" s="20">
        <f t="shared" ca="1" si="29"/>
        <v>0</v>
      </c>
      <c r="H210" s="20">
        <f t="shared" ca="1" si="25"/>
        <v>0</v>
      </c>
      <c r="I210" s="20">
        <f t="shared" ca="1" si="30"/>
        <v>0</v>
      </c>
      <c r="J210" s="20"/>
      <c r="K210" s="3">
        <f t="shared" ca="1" si="33"/>
        <v>50.282038446777889</v>
      </c>
      <c r="L210" s="22">
        <f t="shared" ca="1" si="31"/>
        <v>0</v>
      </c>
      <c r="M210" s="15"/>
    </row>
    <row r="211" spans="2:13" x14ac:dyDescent="0.25">
      <c r="B211" s="13">
        <f t="shared" si="32"/>
        <v>191</v>
      </c>
      <c r="C211" s="21">
        <f t="shared" ca="1" si="34"/>
        <v>0</v>
      </c>
      <c r="D211" s="20">
        <f t="shared" ca="1" si="24"/>
        <v>0</v>
      </c>
      <c r="E211" s="20">
        <f t="shared" ca="1" si="27"/>
        <v>0</v>
      </c>
      <c r="F211" s="20">
        <f t="shared" ca="1" si="28"/>
        <v>0</v>
      </c>
      <c r="G211" s="20">
        <f t="shared" ca="1" si="29"/>
        <v>0</v>
      </c>
      <c r="H211" s="20">
        <f t="shared" ca="1" si="25"/>
        <v>0</v>
      </c>
      <c r="I211" s="20">
        <f t="shared" ca="1" si="30"/>
        <v>0</v>
      </c>
      <c r="J211" s="20"/>
      <c r="K211" s="3">
        <f t="shared" ca="1" si="33"/>
        <v>50.428694392247657</v>
      </c>
      <c r="L211" s="22">
        <f t="shared" ca="1" si="31"/>
        <v>0</v>
      </c>
      <c r="M211" s="15"/>
    </row>
    <row r="212" spans="2:13" x14ac:dyDescent="0.25">
      <c r="B212" s="13">
        <f t="shared" si="32"/>
        <v>192</v>
      </c>
      <c r="C212" s="21">
        <f t="shared" ca="1" si="34"/>
        <v>0</v>
      </c>
      <c r="D212" s="20">
        <f t="shared" ca="1" si="24"/>
        <v>0</v>
      </c>
      <c r="E212" s="20">
        <f t="shared" ca="1" si="27"/>
        <v>0</v>
      </c>
      <c r="F212" s="20">
        <f t="shared" ca="1" si="28"/>
        <v>0</v>
      </c>
      <c r="G212" s="20">
        <f t="shared" ca="1" si="29"/>
        <v>0</v>
      </c>
      <c r="H212" s="20">
        <f t="shared" ca="1" si="25"/>
        <v>0</v>
      </c>
      <c r="I212" s="20">
        <f t="shared" ca="1" si="30"/>
        <v>0</v>
      </c>
      <c r="J212" s="20"/>
      <c r="K212" s="3">
        <f t="shared" ca="1" si="33"/>
        <v>50.57577808422505</v>
      </c>
      <c r="L212" s="22">
        <f t="shared" ca="1" si="31"/>
        <v>0</v>
      </c>
      <c r="M212" s="15"/>
    </row>
    <row r="213" spans="2:13" x14ac:dyDescent="0.25">
      <c r="B213" s="13">
        <f t="shared" si="32"/>
        <v>193</v>
      </c>
      <c r="C213" s="21">
        <f t="shared" ca="1" si="34"/>
        <v>0</v>
      </c>
      <c r="D213" s="20">
        <f t="shared" ref="D213:D276" ca="1" si="35">IF(B213&lt;=$D$14,F213-E213,0)</f>
        <v>0</v>
      </c>
      <c r="E213" s="20">
        <f t="shared" ca="1" si="27"/>
        <v>0</v>
      </c>
      <c r="F213" s="20">
        <f t="shared" ca="1" si="28"/>
        <v>0</v>
      </c>
      <c r="G213" s="20">
        <f t="shared" ca="1" si="29"/>
        <v>0</v>
      </c>
      <c r="H213" s="20">
        <f t="shared" ref="H213:H276" ca="1" si="36">+E213*$D$16</f>
        <v>0</v>
      </c>
      <c r="I213" s="20">
        <f t="shared" ca="1" si="30"/>
        <v>0</v>
      </c>
      <c r="J213" s="20"/>
      <c r="K213" s="3">
        <f t="shared" ca="1" si="33"/>
        <v>50.72329077030404</v>
      </c>
      <c r="L213" s="22">
        <f t="shared" ca="1" si="31"/>
        <v>0</v>
      </c>
      <c r="M213" s="15"/>
    </row>
    <row r="214" spans="2:13" x14ac:dyDescent="0.25">
      <c r="B214" s="13">
        <f t="shared" si="32"/>
        <v>194</v>
      </c>
      <c r="C214" s="21">
        <f t="shared" ca="1" si="34"/>
        <v>0</v>
      </c>
      <c r="D214" s="20">
        <f t="shared" ca="1" si="35"/>
        <v>0</v>
      </c>
      <c r="E214" s="20">
        <f t="shared" ref="E214:E277" ca="1" si="37">+C214*$D$12/12</f>
        <v>0</v>
      </c>
      <c r="F214" s="20">
        <f t="shared" ref="F214:F277" ca="1" si="38">+$D$14</f>
        <v>0</v>
      </c>
      <c r="G214" s="20">
        <f t="shared" ref="G214:G277" ca="1" si="39">($D$11/0.7)*$D$15</f>
        <v>0</v>
      </c>
      <c r="H214" s="20">
        <f t="shared" ca="1" si="36"/>
        <v>0</v>
      </c>
      <c r="I214" s="20">
        <f t="shared" ref="I214:I277" ca="1" si="40">+F214+G214+H214</f>
        <v>0</v>
      </c>
      <c r="J214" s="20"/>
      <c r="K214" s="3">
        <f t="shared" ca="1" si="33"/>
        <v>50.871233701717429</v>
      </c>
      <c r="L214" s="22">
        <f t="shared" ref="L214:L277" ca="1" si="41">+I214*K214</f>
        <v>0</v>
      </c>
      <c r="M214" s="15"/>
    </row>
    <row r="215" spans="2:13" x14ac:dyDescent="0.25">
      <c r="B215" s="13">
        <f t="shared" ref="B215:B278" si="42">+B214+1</f>
        <v>195</v>
      </c>
      <c r="C215" s="21">
        <f t="shared" ca="1" si="34"/>
        <v>0</v>
      </c>
      <c r="D215" s="20">
        <f t="shared" ca="1" si="35"/>
        <v>0</v>
      </c>
      <c r="E215" s="20">
        <f t="shared" ca="1" si="37"/>
        <v>0</v>
      </c>
      <c r="F215" s="20">
        <f t="shared" ca="1" si="38"/>
        <v>0</v>
      </c>
      <c r="G215" s="20">
        <f t="shared" ca="1" si="39"/>
        <v>0</v>
      </c>
      <c r="H215" s="20">
        <f t="shared" ca="1" si="36"/>
        <v>0</v>
      </c>
      <c r="I215" s="20">
        <f t="shared" ca="1" si="40"/>
        <v>0</v>
      </c>
      <c r="J215" s="20"/>
      <c r="K215" s="3">
        <f t="shared" ca="1" si="33"/>
        <v>51.01960813334744</v>
      </c>
      <c r="L215" s="22">
        <f t="shared" ca="1" si="41"/>
        <v>0</v>
      </c>
      <c r="M215" s="15"/>
    </row>
    <row r="216" spans="2:13" x14ac:dyDescent="0.25">
      <c r="B216" s="13">
        <f t="shared" si="42"/>
        <v>196</v>
      </c>
      <c r="C216" s="21">
        <f t="shared" ca="1" si="34"/>
        <v>0</v>
      </c>
      <c r="D216" s="20">
        <f t="shared" ca="1" si="35"/>
        <v>0</v>
      </c>
      <c r="E216" s="20">
        <f t="shared" ca="1" si="37"/>
        <v>0</v>
      </c>
      <c r="F216" s="20">
        <f t="shared" ca="1" si="38"/>
        <v>0</v>
      </c>
      <c r="G216" s="20">
        <f t="shared" ca="1" si="39"/>
        <v>0</v>
      </c>
      <c r="H216" s="20">
        <f t="shared" ca="1" si="36"/>
        <v>0</v>
      </c>
      <c r="I216" s="20">
        <f t="shared" ca="1" si="40"/>
        <v>0</v>
      </c>
      <c r="J216" s="20"/>
      <c r="K216" s="3">
        <f t="shared" ca="1" si="33"/>
        <v>51.168415323736369</v>
      </c>
      <c r="L216" s="22">
        <f t="shared" ca="1" si="41"/>
        <v>0</v>
      </c>
      <c r="M216" s="15"/>
    </row>
    <row r="217" spans="2:13" x14ac:dyDescent="0.25">
      <c r="B217" s="13">
        <f t="shared" si="42"/>
        <v>197</v>
      </c>
      <c r="C217" s="21">
        <f t="shared" ca="1" si="34"/>
        <v>0</v>
      </c>
      <c r="D217" s="20">
        <f t="shared" ca="1" si="35"/>
        <v>0</v>
      </c>
      <c r="E217" s="20">
        <f t="shared" ca="1" si="37"/>
        <v>0</v>
      </c>
      <c r="F217" s="20">
        <f t="shared" ca="1" si="38"/>
        <v>0</v>
      </c>
      <c r="G217" s="20">
        <f t="shared" ca="1" si="39"/>
        <v>0</v>
      </c>
      <c r="H217" s="20">
        <f t="shared" ca="1" si="36"/>
        <v>0</v>
      </c>
      <c r="I217" s="20">
        <f t="shared" ca="1" si="40"/>
        <v>0</v>
      </c>
      <c r="J217" s="20"/>
      <c r="K217" s="3">
        <f t="shared" ca="1" si="33"/>
        <v>51.317656535097264</v>
      </c>
      <c r="L217" s="22">
        <f t="shared" ca="1" si="41"/>
        <v>0</v>
      </c>
      <c r="M217" s="15"/>
    </row>
    <row r="218" spans="2:13" x14ac:dyDescent="0.25">
      <c r="B218" s="13">
        <f t="shared" si="42"/>
        <v>198</v>
      </c>
      <c r="C218" s="21">
        <f t="shared" ca="1" si="34"/>
        <v>0</v>
      </c>
      <c r="D218" s="20">
        <f t="shared" ca="1" si="35"/>
        <v>0</v>
      </c>
      <c r="E218" s="20">
        <f t="shared" ca="1" si="37"/>
        <v>0</v>
      </c>
      <c r="F218" s="20">
        <f t="shared" ca="1" si="38"/>
        <v>0</v>
      </c>
      <c r="G218" s="20">
        <f t="shared" ca="1" si="39"/>
        <v>0</v>
      </c>
      <c r="H218" s="20">
        <f t="shared" ca="1" si="36"/>
        <v>0</v>
      </c>
      <c r="I218" s="20">
        <f t="shared" ca="1" si="40"/>
        <v>0</v>
      </c>
      <c r="J218" s="20"/>
      <c r="K218" s="3">
        <f t="shared" ca="1" si="33"/>
        <v>51.467333033324628</v>
      </c>
      <c r="L218" s="22">
        <f t="shared" ca="1" si="41"/>
        <v>0</v>
      </c>
      <c r="M218" s="15"/>
    </row>
    <row r="219" spans="2:13" x14ac:dyDescent="0.25">
      <c r="B219" s="13">
        <f t="shared" si="42"/>
        <v>199</v>
      </c>
      <c r="C219" s="21">
        <f t="shared" ca="1" si="34"/>
        <v>0</v>
      </c>
      <c r="D219" s="20">
        <f t="shared" ca="1" si="35"/>
        <v>0</v>
      </c>
      <c r="E219" s="20">
        <f t="shared" ca="1" si="37"/>
        <v>0</v>
      </c>
      <c r="F219" s="20">
        <f t="shared" ca="1" si="38"/>
        <v>0</v>
      </c>
      <c r="G219" s="20">
        <f t="shared" ca="1" si="39"/>
        <v>0</v>
      </c>
      <c r="H219" s="20">
        <f t="shared" ca="1" si="36"/>
        <v>0</v>
      </c>
      <c r="I219" s="20">
        <f t="shared" ca="1" si="40"/>
        <v>0</v>
      </c>
      <c r="J219" s="20"/>
      <c r="K219" s="3">
        <f t="shared" ca="1" si="33"/>
        <v>51.61744608800516</v>
      </c>
      <c r="L219" s="22">
        <f t="shared" ca="1" si="41"/>
        <v>0</v>
      </c>
      <c r="M219" s="15"/>
    </row>
    <row r="220" spans="2:13" x14ac:dyDescent="0.25">
      <c r="B220" s="13">
        <f t="shared" si="42"/>
        <v>200</v>
      </c>
      <c r="C220" s="21">
        <f t="shared" ca="1" si="34"/>
        <v>0</v>
      </c>
      <c r="D220" s="20">
        <f t="shared" ca="1" si="35"/>
        <v>0</v>
      </c>
      <c r="E220" s="20">
        <f t="shared" ca="1" si="37"/>
        <v>0</v>
      </c>
      <c r="F220" s="20">
        <f t="shared" ca="1" si="38"/>
        <v>0</v>
      </c>
      <c r="G220" s="20">
        <f t="shared" ca="1" si="39"/>
        <v>0</v>
      </c>
      <c r="H220" s="20">
        <f t="shared" ca="1" si="36"/>
        <v>0</v>
      </c>
      <c r="I220" s="20">
        <f t="shared" ca="1" si="40"/>
        <v>0</v>
      </c>
      <c r="J220" s="20"/>
      <c r="K220" s="3">
        <f t="shared" ca="1" si="33"/>
        <v>51.767996972428506</v>
      </c>
      <c r="L220" s="22">
        <f t="shared" ca="1" si="41"/>
        <v>0</v>
      </c>
      <c r="M220" s="15"/>
    </row>
    <row r="221" spans="2:13" x14ac:dyDescent="0.25">
      <c r="B221" s="13">
        <f t="shared" si="42"/>
        <v>201</v>
      </c>
      <c r="C221" s="21">
        <f t="shared" ca="1" si="34"/>
        <v>0</v>
      </c>
      <c r="D221" s="20">
        <f t="shared" ca="1" si="35"/>
        <v>0</v>
      </c>
      <c r="E221" s="20">
        <f t="shared" ca="1" si="37"/>
        <v>0</v>
      </c>
      <c r="F221" s="20">
        <f t="shared" ca="1" si="38"/>
        <v>0</v>
      </c>
      <c r="G221" s="20">
        <f t="shared" ca="1" si="39"/>
        <v>0</v>
      </c>
      <c r="H221" s="20">
        <f t="shared" ca="1" si="36"/>
        <v>0</v>
      </c>
      <c r="I221" s="20">
        <f t="shared" ca="1" si="40"/>
        <v>0</v>
      </c>
      <c r="J221" s="20"/>
      <c r="K221" s="3">
        <f t="shared" ca="1" si="33"/>
        <v>51.918986963598087</v>
      </c>
      <c r="L221" s="22">
        <f t="shared" ca="1" si="41"/>
        <v>0</v>
      </c>
      <c r="M221" s="15"/>
    </row>
    <row r="222" spans="2:13" x14ac:dyDescent="0.25">
      <c r="B222" s="13">
        <f t="shared" si="42"/>
        <v>202</v>
      </c>
      <c r="C222" s="21">
        <f t="shared" ca="1" si="34"/>
        <v>0</v>
      </c>
      <c r="D222" s="20">
        <f t="shared" ca="1" si="35"/>
        <v>0</v>
      </c>
      <c r="E222" s="20">
        <f t="shared" ca="1" si="37"/>
        <v>0</v>
      </c>
      <c r="F222" s="20">
        <f t="shared" ca="1" si="38"/>
        <v>0</v>
      </c>
      <c r="G222" s="20">
        <f t="shared" ca="1" si="39"/>
        <v>0</v>
      </c>
      <c r="H222" s="20">
        <f t="shared" ca="1" si="36"/>
        <v>0</v>
      </c>
      <c r="I222" s="20">
        <f t="shared" ca="1" si="40"/>
        <v>0</v>
      </c>
      <c r="J222" s="20"/>
      <c r="K222" s="3">
        <f t="shared" ca="1" si="33"/>
        <v>52.070417342241917</v>
      </c>
      <c r="L222" s="22">
        <f t="shared" ca="1" si="41"/>
        <v>0</v>
      </c>
      <c r="M222" s="15"/>
    </row>
    <row r="223" spans="2:13" x14ac:dyDescent="0.25">
      <c r="B223" s="13">
        <f t="shared" si="42"/>
        <v>203</v>
      </c>
      <c r="C223" s="21">
        <f t="shared" ca="1" si="34"/>
        <v>0</v>
      </c>
      <c r="D223" s="20">
        <f t="shared" ca="1" si="35"/>
        <v>0</v>
      </c>
      <c r="E223" s="20">
        <f t="shared" ca="1" si="37"/>
        <v>0</v>
      </c>
      <c r="F223" s="20">
        <f t="shared" ca="1" si="38"/>
        <v>0</v>
      </c>
      <c r="G223" s="20">
        <f t="shared" ca="1" si="39"/>
        <v>0</v>
      </c>
      <c r="H223" s="20">
        <f t="shared" ca="1" si="36"/>
        <v>0</v>
      </c>
      <c r="I223" s="20">
        <f t="shared" ca="1" si="40"/>
        <v>0</v>
      </c>
      <c r="J223" s="20"/>
      <c r="K223" s="3">
        <f t="shared" ca="1" si="33"/>
        <v>52.222289392823456</v>
      </c>
      <c r="L223" s="22">
        <f t="shared" ca="1" si="41"/>
        <v>0</v>
      </c>
      <c r="M223" s="15"/>
    </row>
    <row r="224" spans="2:13" x14ac:dyDescent="0.25">
      <c r="B224" s="13">
        <f t="shared" si="42"/>
        <v>204</v>
      </c>
      <c r="C224" s="21">
        <f t="shared" ca="1" si="34"/>
        <v>0</v>
      </c>
      <c r="D224" s="20">
        <f t="shared" ca="1" si="35"/>
        <v>0</v>
      </c>
      <c r="E224" s="20">
        <f t="shared" ca="1" si="37"/>
        <v>0</v>
      </c>
      <c r="F224" s="20">
        <f t="shared" ca="1" si="38"/>
        <v>0</v>
      </c>
      <c r="G224" s="20">
        <f t="shared" ca="1" si="39"/>
        <v>0</v>
      </c>
      <c r="H224" s="20">
        <f t="shared" ca="1" si="36"/>
        <v>0</v>
      </c>
      <c r="I224" s="20">
        <f t="shared" ca="1" si="40"/>
        <v>0</v>
      </c>
      <c r="J224" s="20"/>
      <c r="K224" s="3">
        <f t="shared" ca="1" si="33"/>
        <v>52.374604403552524</v>
      </c>
      <c r="L224" s="22">
        <f t="shared" ca="1" si="41"/>
        <v>0</v>
      </c>
      <c r="M224" s="15"/>
    </row>
    <row r="225" spans="2:13" x14ac:dyDescent="0.25">
      <c r="B225" s="13">
        <f t="shared" si="42"/>
        <v>205</v>
      </c>
      <c r="C225" s="21">
        <f t="shared" ca="1" si="34"/>
        <v>0</v>
      </c>
      <c r="D225" s="20">
        <f t="shared" ca="1" si="35"/>
        <v>0</v>
      </c>
      <c r="E225" s="20">
        <f t="shared" ca="1" si="37"/>
        <v>0</v>
      </c>
      <c r="F225" s="20">
        <f t="shared" ca="1" si="38"/>
        <v>0</v>
      </c>
      <c r="G225" s="20">
        <f t="shared" ca="1" si="39"/>
        <v>0</v>
      </c>
      <c r="H225" s="20">
        <f t="shared" ca="1" si="36"/>
        <v>0</v>
      </c>
      <c r="I225" s="20">
        <f t="shared" ca="1" si="40"/>
        <v>0</v>
      </c>
      <c r="J225" s="20"/>
      <c r="K225" s="3">
        <f t="shared" ca="1" si="33"/>
        <v>52.527363666396219</v>
      </c>
      <c r="L225" s="22">
        <f t="shared" ca="1" si="41"/>
        <v>0</v>
      </c>
      <c r="M225" s="15"/>
    </row>
    <row r="226" spans="2:13" x14ac:dyDescent="0.25">
      <c r="B226" s="13">
        <f t="shared" si="42"/>
        <v>206</v>
      </c>
      <c r="C226" s="21">
        <f t="shared" ca="1" si="34"/>
        <v>0</v>
      </c>
      <c r="D226" s="20">
        <f t="shared" ca="1" si="35"/>
        <v>0</v>
      </c>
      <c r="E226" s="20">
        <f t="shared" ca="1" si="37"/>
        <v>0</v>
      </c>
      <c r="F226" s="20">
        <f t="shared" ca="1" si="38"/>
        <v>0</v>
      </c>
      <c r="G226" s="20">
        <f t="shared" ca="1" si="39"/>
        <v>0</v>
      </c>
      <c r="H226" s="20">
        <f t="shared" ca="1" si="36"/>
        <v>0</v>
      </c>
      <c r="I226" s="20">
        <f t="shared" ca="1" si="40"/>
        <v>0</v>
      </c>
      <c r="J226" s="20"/>
      <c r="K226" s="3">
        <f t="shared" ca="1" si="33"/>
        <v>52.680568477089878</v>
      </c>
      <c r="L226" s="22">
        <f t="shared" ca="1" si="41"/>
        <v>0</v>
      </c>
      <c r="M226" s="15"/>
    </row>
    <row r="227" spans="2:13" x14ac:dyDescent="0.25">
      <c r="B227" s="13">
        <f t="shared" si="42"/>
        <v>207</v>
      </c>
      <c r="C227" s="21">
        <f t="shared" ca="1" si="34"/>
        <v>0</v>
      </c>
      <c r="D227" s="20">
        <f t="shared" ca="1" si="35"/>
        <v>0</v>
      </c>
      <c r="E227" s="20">
        <f t="shared" ca="1" si="37"/>
        <v>0</v>
      </c>
      <c r="F227" s="20">
        <f t="shared" ca="1" si="38"/>
        <v>0</v>
      </c>
      <c r="G227" s="20">
        <f t="shared" ca="1" si="39"/>
        <v>0</v>
      </c>
      <c r="H227" s="20">
        <f t="shared" ca="1" si="36"/>
        <v>0</v>
      </c>
      <c r="I227" s="20">
        <f t="shared" ca="1" si="40"/>
        <v>0</v>
      </c>
      <c r="J227" s="20"/>
      <c r="K227" s="3">
        <f t="shared" ca="1" si="33"/>
        <v>52.834220135148058</v>
      </c>
      <c r="L227" s="22">
        <f t="shared" ca="1" si="41"/>
        <v>0</v>
      </c>
      <c r="M227" s="15"/>
    </row>
    <row r="228" spans="2:13" x14ac:dyDescent="0.25">
      <c r="B228" s="13">
        <f t="shared" si="42"/>
        <v>208</v>
      </c>
      <c r="C228" s="21">
        <f t="shared" ca="1" si="34"/>
        <v>0</v>
      </c>
      <c r="D228" s="20">
        <f t="shared" ca="1" si="35"/>
        <v>0</v>
      </c>
      <c r="E228" s="20">
        <f t="shared" ca="1" si="37"/>
        <v>0</v>
      </c>
      <c r="F228" s="20">
        <f t="shared" ca="1" si="38"/>
        <v>0</v>
      </c>
      <c r="G228" s="20">
        <f t="shared" ca="1" si="39"/>
        <v>0</v>
      </c>
      <c r="H228" s="20">
        <f t="shared" ca="1" si="36"/>
        <v>0</v>
      </c>
      <c r="I228" s="20">
        <f t="shared" ca="1" si="40"/>
        <v>0</v>
      </c>
      <c r="J228" s="20"/>
      <c r="K228" s="3">
        <f t="shared" ca="1" si="33"/>
        <v>52.988319943875574</v>
      </c>
      <c r="L228" s="22">
        <f t="shared" ca="1" si="41"/>
        <v>0</v>
      </c>
      <c r="M228" s="15"/>
    </row>
    <row r="229" spans="2:13" x14ac:dyDescent="0.25">
      <c r="B229" s="13">
        <f t="shared" si="42"/>
        <v>209</v>
      </c>
      <c r="C229" s="21">
        <f t="shared" ca="1" si="34"/>
        <v>0</v>
      </c>
      <c r="D229" s="20">
        <f t="shared" ca="1" si="35"/>
        <v>0</v>
      </c>
      <c r="E229" s="20">
        <f t="shared" ca="1" si="37"/>
        <v>0</v>
      </c>
      <c r="F229" s="20">
        <f t="shared" ca="1" si="38"/>
        <v>0</v>
      </c>
      <c r="G229" s="20">
        <f t="shared" ca="1" si="39"/>
        <v>0</v>
      </c>
      <c r="H229" s="20">
        <f t="shared" ca="1" si="36"/>
        <v>0</v>
      </c>
      <c r="I229" s="20">
        <f t="shared" ca="1" si="40"/>
        <v>0</v>
      </c>
      <c r="J229" s="20"/>
      <c r="K229" s="3">
        <f t="shared" ca="1" si="33"/>
        <v>53.142869210378542</v>
      </c>
      <c r="L229" s="22">
        <f t="shared" ca="1" si="41"/>
        <v>0</v>
      </c>
      <c r="M229" s="15"/>
    </row>
    <row r="230" spans="2:13" x14ac:dyDescent="0.25">
      <c r="B230" s="13">
        <f t="shared" si="42"/>
        <v>210</v>
      </c>
      <c r="C230" s="21">
        <f t="shared" ca="1" si="34"/>
        <v>0</v>
      </c>
      <c r="D230" s="20">
        <f t="shared" ca="1" si="35"/>
        <v>0</v>
      </c>
      <c r="E230" s="20">
        <f t="shared" ca="1" si="37"/>
        <v>0</v>
      </c>
      <c r="F230" s="20">
        <f t="shared" ca="1" si="38"/>
        <v>0</v>
      </c>
      <c r="G230" s="20">
        <f t="shared" ca="1" si="39"/>
        <v>0</v>
      </c>
      <c r="H230" s="20">
        <f t="shared" ca="1" si="36"/>
        <v>0</v>
      </c>
      <c r="I230" s="20">
        <f t="shared" ca="1" si="40"/>
        <v>0</v>
      </c>
      <c r="J230" s="20"/>
      <c r="K230" s="3">
        <f t="shared" ca="1" si="33"/>
        <v>53.297869245575477</v>
      </c>
      <c r="L230" s="22">
        <f t="shared" ca="1" si="41"/>
        <v>0</v>
      </c>
      <c r="M230" s="15"/>
    </row>
    <row r="231" spans="2:13" x14ac:dyDescent="0.25">
      <c r="B231" s="13">
        <f t="shared" si="42"/>
        <v>211</v>
      </c>
      <c r="C231" s="21">
        <f t="shared" ca="1" si="34"/>
        <v>0</v>
      </c>
      <c r="D231" s="20">
        <f t="shared" ca="1" si="35"/>
        <v>0</v>
      </c>
      <c r="E231" s="20">
        <f t="shared" ca="1" si="37"/>
        <v>0</v>
      </c>
      <c r="F231" s="20">
        <f t="shared" ca="1" si="38"/>
        <v>0</v>
      </c>
      <c r="G231" s="20">
        <f t="shared" ca="1" si="39"/>
        <v>0</v>
      </c>
      <c r="H231" s="20">
        <f t="shared" ca="1" si="36"/>
        <v>0</v>
      </c>
      <c r="I231" s="20">
        <f t="shared" ca="1" si="40"/>
        <v>0</v>
      </c>
      <c r="J231" s="20"/>
      <c r="K231" s="3">
        <f t="shared" ca="1" si="33"/>
        <v>53.453321364208406</v>
      </c>
      <c r="L231" s="22">
        <f t="shared" ca="1" si="41"/>
        <v>0</v>
      </c>
      <c r="M231" s="15"/>
    </row>
    <row r="232" spans="2:13" x14ac:dyDescent="0.25">
      <c r="B232" s="13">
        <f t="shared" si="42"/>
        <v>212</v>
      </c>
      <c r="C232" s="21">
        <f t="shared" ca="1" si="34"/>
        <v>0</v>
      </c>
      <c r="D232" s="20">
        <f t="shared" ca="1" si="35"/>
        <v>0</v>
      </c>
      <c r="E232" s="20">
        <f t="shared" ca="1" si="37"/>
        <v>0</v>
      </c>
      <c r="F232" s="20">
        <f t="shared" ca="1" si="38"/>
        <v>0</v>
      </c>
      <c r="G232" s="20">
        <f t="shared" ca="1" si="39"/>
        <v>0</v>
      </c>
      <c r="H232" s="20">
        <f t="shared" ca="1" si="36"/>
        <v>0</v>
      </c>
      <c r="I232" s="20">
        <f t="shared" ca="1" si="40"/>
        <v>0</v>
      </c>
      <c r="J232" s="20"/>
      <c r="K232" s="3">
        <f t="shared" ca="1" si="33"/>
        <v>53.609226884854017</v>
      </c>
      <c r="L232" s="22">
        <f t="shared" ca="1" si="41"/>
        <v>0</v>
      </c>
      <c r="M232" s="15"/>
    </row>
    <row r="233" spans="2:13" x14ac:dyDescent="0.25">
      <c r="B233" s="13">
        <f t="shared" si="42"/>
        <v>213</v>
      </c>
      <c r="C233" s="21">
        <f t="shared" ca="1" si="34"/>
        <v>0</v>
      </c>
      <c r="D233" s="20">
        <f t="shared" ca="1" si="35"/>
        <v>0</v>
      </c>
      <c r="E233" s="20">
        <f t="shared" ca="1" si="37"/>
        <v>0</v>
      </c>
      <c r="F233" s="20">
        <f t="shared" ca="1" si="38"/>
        <v>0</v>
      </c>
      <c r="G233" s="20">
        <f t="shared" ca="1" si="39"/>
        <v>0</v>
      </c>
      <c r="H233" s="20">
        <f t="shared" ca="1" si="36"/>
        <v>0</v>
      </c>
      <c r="I233" s="20">
        <f t="shared" ca="1" si="40"/>
        <v>0</v>
      </c>
      <c r="J233" s="20"/>
      <c r="K233" s="3">
        <f t="shared" ca="1" si="33"/>
        <v>53.765587129934843</v>
      </c>
      <c r="L233" s="22">
        <f t="shared" ca="1" si="41"/>
        <v>0</v>
      </c>
      <c r="M233" s="15"/>
    </row>
    <row r="234" spans="2:13" x14ac:dyDescent="0.25">
      <c r="B234" s="13">
        <f t="shared" si="42"/>
        <v>214</v>
      </c>
      <c r="C234" s="21">
        <f t="shared" ca="1" si="34"/>
        <v>0</v>
      </c>
      <c r="D234" s="20">
        <f t="shared" ca="1" si="35"/>
        <v>0</v>
      </c>
      <c r="E234" s="20">
        <f t="shared" ca="1" si="37"/>
        <v>0</v>
      </c>
      <c r="F234" s="20">
        <f t="shared" ca="1" si="38"/>
        <v>0</v>
      </c>
      <c r="G234" s="20">
        <f t="shared" ca="1" si="39"/>
        <v>0</v>
      </c>
      <c r="H234" s="20">
        <f t="shared" ca="1" si="36"/>
        <v>0</v>
      </c>
      <c r="I234" s="20">
        <f t="shared" ca="1" si="40"/>
        <v>0</v>
      </c>
      <c r="J234" s="20"/>
      <c r="K234" s="3">
        <f t="shared" ca="1" si="33"/>
        <v>53.922403425730487</v>
      </c>
      <c r="L234" s="22">
        <f t="shared" ca="1" si="41"/>
        <v>0</v>
      </c>
      <c r="M234" s="15"/>
    </row>
    <row r="235" spans="2:13" x14ac:dyDescent="0.25">
      <c r="B235" s="13">
        <f t="shared" si="42"/>
        <v>215</v>
      </c>
      <c r="C235" s="21">
        <f t="shared" ca="1" si="34"/>
        <v>0</v>
      </c>
      <c r="D235" s="20">
        <f t="shared" ca="1" si="35"/>
        <v>0</v>
      </c>
      <c r="E235" s="20">
        <f t="shared" ca="1" si="37"/>
        <v>0</v>
      </c>
      <c r="F235" s="20">
        <f t="shared" ca="1" si="38"/>
        <v>0</v>
      </c>
      <c r="G235" s="20">
        <f t="shared" ca="1" si="39"/>
        <v>0</v>
      </c>
      <c r="H235" s="20">
        <f t="shared" ca="1" si="36"/>
        <v>0</v>
      </c>
      <c r="I235" s="20">
        <f t="shared" ca="1" si="40"/>
        <v>0</v>
      </c>
      <c r="J235" s="20"/>
      <c r="K235" s="3">
        <f t="shared" ca="1" si="33"/>
        <v>54.079677102388871</v>
      </c>
      <c r="L235" s="22">
        <f t="shared" ca="1" si="41"/>
        <v>0</v>
      </c>
      <c r="M235" s="15"/>
    </row>
    <row r="236" spans="2:13" x14ac:dyDescent="0.25">
      <c r="B236" s="13">
        <f t="shared" si="42"/>
        <v>216</v>
      </c>
      <c r="C236" s="21">
        <f t="shared" ca="1" si="34"/>
        <v>0</v>
      </c>
      <c r="D236" s="20">
        <f t="shared" ca="1" si="35"/>
        <v>0</v>
      </c>
      <c r="E236" s="20">
        <f t="shared" ca="1" si="37"/>
        <v>0</v>
      </c>
      <c r="F236" s="20">
        <f t="shared" ca="1" si="38"/>
        <v>0</v>
      </c>
      <c r="G236" s="20">
        <f t="shared" ca="1" si="39"/>
        <v>0</v>
      </c>
      <c r="H236" s="20">
        <f t="shared" ca="1" si="36"/>
        <v>0</v>
      </c>
      <c r="I236" s="20">
        <f t="shared" ca="1" si="40"/>
        <v>0</v>
      </c>
      <c r="J236" s="20"/>
      <c r="K236" s="3">
        <f t="shared" ca="1" si="33"/>
        <v>54.237409493937506</v>
      </c>
      <c r="L236" s="22">
        <f t="shared" ca="1" si="41"/>
        <v>0</v>
      </c>
      <c r="M236" s="15"/>
    </row>
    <row r="237" spans="2:13" x14ac:dyDescent="0.25">
      <c r="B237" s="13">
        <f t="shared" si="42"/>
        <v>217</v>
      </c>
      <c r="C237" s="21">
        <f t="shared" ca="1" si="34"/>
        <v>0</v>
      </c>
      <c r="D237" s="20">
        <f t="shared" ca="1" si="35"/>
        <v>0</v>
      </c>
      <c r="E237" s="20">
        <f t="shared" ca="1" si="37"/>
        <v>0</v>
      </c>
      <c r="F237" s="20">
        <f t="shared" ca="1" si="38"/>
        <v>0</v>
      </c>
      <c r="G237" s="20">
        <f t="shared" ca="1" si="39"/>
        <v>0</v>
      </c>
      <c r="H237" s="20">
        <f t="shared" ca="1" si="36"/>
        <v>0</v>
      </c>
      <c r="I237" s="20">
        <f t="shared" ca="1" si="40"/>
        <v>0</v>
      </c>
      <c r="J237" s="20"/>
      <c r="K237" s="3">
        <f t="shared" ca="1" si="33"/>
        <v>54.395601938294824</v>
      </c>
      <c r="L237" s="22">
        <f t="shared" ca="1" si="41"/>
        <v>0</v>
      </c>
      <c r="M237" s="15"/>
    </row>
    <row r="238" spans="2:13" x14ac:dyDescent="0.25">
      <c r="B238" s="13">
        <f t="shared" si="42"/>
        <v>218</v>
      </c>
      <c r="C238" s="21">
        <f t="shared" ca="1" si="34"/>
        <v>0</v>
      </c>
      <c r="D238" s="20">
        <f t="shared" ca="1" si="35"/>
        <v>0</v>
      </c>
      <c r="E238" s="20">
        <f t="shared" ca="1" si="37"/>
        <v>0</v>
      </c>
      <c r="F238" s="20">
        <f t="shared" ca="1" si="38"/>
        <v>0</v>
      </c>
      <c r="G238" s="20">
        <f t="shared" ca="1" si="39"/>
        <v>0</v>
      </c>
      <c r="H238" s="20">
        <f t="shared" ca="1" si="36"/>
        <v>0</v>
      </c>
      <c r="I238" s="20">
        <f t="shared" ca="1" si="40"/>
        <v>0</v>
      </c>
      <c r="J238" s="20"/>
      <c r="K238" s="3">
        <f t="shared" ca="1" si="33"/>
        <v>54.554255777281519</v>
      </c>
      <c r="L238" s="22">
        <f t="shared" ca="1" si="41"/>
        <v>0</v>
      </c>
      <c r="M238" s="15"/>
    </row>
    <row r="239" spans="2:13" x14ac:dyDescent="0.25">
      <c r="B239" s="13">
        <f t="shared" si="42"/>
        <v>219</v>
      </c>
      <c r="C239" s="21">
        <f t="shared" ca="1" si="34"/>
        <v>0</v>
      </c>
      <c r="D239" s="20">
        <f t="shared" ca="1" si="35"/>
        <v>0</v>
      </c>
      <c r="E239" s="20">
        <f t="shared" ca="1" si="37"/>
        <v>0</v>
      </c>
      <c r="F239" s="20">
        <f t="shared" ca="1" si="38"/>
        <v>0</v>
      </c>
      <c r="G239" s="20">
        <f t="shared" ca="1" si="39"/>
        <v>0</v>
      </c>
      <c r="H239" s="20">
        <f t="shared" ca="1" si="36"/>
        <v>0</v>
      </c>
      <c r="I239" s="20">
        <f t="shared" ca="1" si="40"/>
        <v>0</v>
      </c>
      <c r="J239" s="20"/>
      <c r="K239" s="3">
        <f t="shared" ca="1" si="33"/>
        <v>54.713372356631922</v>
      </c>
      <c r="L239" s="22">
        <f t="shared" ca="1" si="41"/>
        <v>0</v>
      </c>
      <c r="M239" s="15"/>
    </row>
    <row r="240" spans="2:13" x14ac:dyDescent="0.25">
      <c r="B240" s="13">
        <f t="shared" si="42"/>
        <v>220</v>
      </c>
      <c r="C240" s="21">
        <f t="shared" ca="1" si="34"/>
        <v>0</v>
      </c>
      <c r="D240" s="20">
        <f t="shared" ca="1" si="35"/>
        <v>0</v>
      </c>
      <c r="E240" s="20">
        <f t="shared" ca="1" si="37"/>
        <v>0</v>
      </c>
      <c r="F240" s="20">
        <f t="shared" ca="1" si="38"/>
        <v>0</v>
      </c>
      <c r="G240" s="20">
        <f t="shared" ca="1" si="39"/>
        <v>0</v>
      </c>
      <c r="H240" s="20">
        <f t="shared" ca="1" si="36"/>
        <v>0</v>
      </c>
      <c r="I240" s="20">
        <f t="shared" ca="1" si="40"/>
        <v>0</v>
      </c>
      <c r="J240" s="20"/>
      <c r="K240" s="3">
        <f t="shared" ca="1" si="33"/>
        <v>54.872953026005433</v>
      </c>
      <c r="L240" s="22">
        <f t="shared" ca="1" si="41"/>
        <v>0</v>
      </c>
      <c r="M240" s="15"/>
    </row>
    <row r="241" spans="2:13" x14ac:dyDescent="0.25">
      <c r="B241" s="13">
        <f t="shared" si="42"/>
        <v>221</v>
      </c>
      <c r="C241" s="21">
        <f t="shared" ca="1" si="34"/>
        <v>0</v>
      </c>
      <c r="D241" s="20">
        <f t="shared" ca="1" si="35"/>
        <v>0</v>
      </c>
      <c r="E241" s="20">
        <f t="shared" ca="1" si="37"/>
        <v>0</v>
      </c>
      <c r="F241" s="20">
        <f t="shared" ca="1" si="38"/>
        <v>0</v>
      </c>
      <c r="G241" s="20">
        <f t="shared" ca="1" si="39"/>
        <v>0</v>
      </c>
      <c r="H241" s="20">
        <f t="shared" ca="1" si="36"/>
        <v>0</v>
      </c>
      <c r="I241" s="20">
        <f t="shared" ca="1" si="40"/>
        <v>0</v>
      </c>
      <c r="J241" s="20"/>
      <c r="K241" s="3">
        <f t="shared" ca="1" si="33"/>
        <v>55.032999138997951</v>
      </c>
      <c r="L241" s="22">
        <f t="shared" ca="1" si="41"/>
        <v>0</v>
      </c>
      <c r="M241" s="15"/>
    </row>
    <row r="242" spans="2:13" x14ac:dyDescent="0.25">
      <c r="B242" s="13">
        <f t="shared" si="42"/>
        <v>222</v>
      </c>
      <c r="C242" s="21">
        <f t="shared" ca="1" si="34"/>
        <v>0</v>
      </c>
      <c r="D242" s="20">
        <f t="shared" ca="1" si="35"/>
        <v>0</v>
      </c>
      <c r="E242" s="20">
        <f t="shared" ca="1" si="37"/>
        <v>0</v>
      </c>
      <c r="F242" s="20">
        <f t="shared" ca="1" si="38"/>
        <v>0</v>
      </c>
      <c r="G242" s="20">
        <f t="shared" ca="1" si="39"/>
        <v>0</v>
      </c>
      <c r="H242" s="20">
        <f t="shared" ca="1" si="36"/>
        <v>0</v>
      </c>
      <c r="I242" s="20">
        <f t="shared" ca="1" si="40"/>
        <v>0</v>
      </c>
      <c r="J242" s="20"/>
      <c r="K242" s="3">
        <f t="shared" ca="1" si="33"/>
        <v>55.193512053153363</v>
      </c>
      <c r="L242" s="22">
        <f t="shared" ca="1" si="41"/>
        <v>0</v>
      </c>
      <c r="M242" s="15"/>
    </row>
    <row r="243" spans="2:13" x14ac:dyDescent="0.25">
      <c r="B243" s="13">
        <f t="shared" si="42"/>
        <v>223</v>
      </c>
      <c r="C243" s="21">
        <f t="shared" ca="1" si="34"/>
        <v>0</v>
      </c>
      <c r="D243" s="20">
        <f t="shared" ca="1" si="35"/>
        <v>0</v>
      </c>
      <c r="E243" s="20">
        <f t="shared" ca="1" si="37"/>
        <v>0</v>
      </c>
      <c r="F243" s="20">
        <f t="shared" ca="1" si="38"/>
        <v>0</v>
      </c>
      <c r="G243" s="20">
        <f t="shared" ca="1" si="39"/>
        <v>0</v>
      </c>
      <c r="H243" s="20">
        <f t="shared" ca="1" si="36"/>
        <v>0</v>
      </c>
      <c r="I243" s="20">
        <f t="shared" ca="1" si="40"/>
        <v>0</v>
      </c>
      <c r="J243" s="20"/>
      <c r="K243" s="3">
        <f t="shared" ca="1" si="33"/>
        <v>55.354493129975062</v>
      </c>
      <c r="L243" s="22">
        <f t="shared" ca="1" si="41"/>
        <v>0</v>
      </c>
      <c r="M243" s="15"/>
    </row>
    <row r="244" spans="2:13" x14ac:dyDescent="0.25">
      <c r="B244" s="13">
        <f t="shared" si="42"/>
        <v>224</v>
      </c>
      <c r="C244" s="21">
        <f t="shared" ca="1" si="34"/>
        <v>0</v>
      </c>
      <c r="D244" s="20">
        <f t="shared" ca="1" si="35"/>
        <v>0</v>
      </c>
      <c r="E244" s="20">
        <f t="shared" ca="1" si="37"/>
        <v>0</v>
      </c>
      <c r="F244" s="20">
        <f t="shared" ca="1" si="38"/>
        <v>0</v>
      </c>
      <c r="G244" s="20">
        <f t="shared" ca="1" si="39"/>
        <v>0</v>
      </c>
      <c r="H244" s="20">
        <f t="shared" ca="1" si="36"/>
        <v>0</v>
      </c>
      <c r="I244" s="20">
        <f t="shared" ca="1" si="40"/>
        <v>0</v>
      </c>
      <c r="J244" s="20"/>
      <c r="K244" s="3">
        <f t="shared" ca="1" si="33"/>
        <v>55.515943734937487</v>
      </c>
      <c r="L244" s="22">
        <f t="shared" ca="1" si="41"/>
        <v>0</v>
      </c>
      <c r="M244" s="15"/>
    </row>
    <row r="245" spans="2:13" x14ac:dyDescent="0.25">
      <c r="B245" s="13">
        <f t="shared" si="42"/>
        <v>225</v>
      </c>
      <c r="C245" s="21">
        <f t="shared" ca="1" si="34"/>
        <v>0</v>
      </c>
      <c r="D245" s="20">
        <f t="shared" ca="1" si="35"/>
        <v>0</v>
      </c>
      <c r="E245" s="20">
        <f t="shared" ca="1" si="37"/>
        <v>0</v>
      </c>
      <c r="F245" s="20">
        <f t="shared" ca="1" si="38"/>
        <v>0</v>
      </c>
      <c r="G245" s="20">
        <f t="shared" ca="1" si="39"/>
        <v>0</v>
      </c>
      <c r="H245" s="20">
        <f t="shared" ca="1" si="36"/>
        <v>0</v>
      </c>
      <c r="I245" s="20">
        <f t="shared" ca="1" si="40"/>
        <v>0</v>
      </c>
      <c r="J245" s="20"/>
      <c r="K245" s="3">
        <f t="shared" ca="1" si="33"/>
        <v>55.67786523749772</v>
      </c>
      <c r="L245" s="22">
        <f t="shared" ca="1" si="41"/>
        <v>0</v>
      </c>
      <c r="M245" s="15"/>
    </row>
    <row r="246" spans="2:13" x14ac:dyDescent="0.25">
      <c r="B246" s="13">
        <f t="shared" si="42"/>
        <v>226</v>
      </c>
      <c r="C246" s="21">
        <f t="shared" ca="1" si="34"/>
        <v>0</v>
      </c>
      <c r="D246" s="20">
        <f t="shared" ca="1" si="35"/>
        <v>0</v>
      </c>
      <c r="E246" s="20">
        <f t="shared" ca="1" si="37"/>
        <v>0</v>
      </c>
      <c r="F246" s="20">
        <f t="shared" ca="1" si="38"/>
        <v>0</v>
      </c>
      <c r="G246" s="20">
        <f t="shared" ca="1" si="39"/>
        <v>0</v>
      </c>
      <c r="H246" s="20">
        <f t="shared" ca="1" si="36"/>
        <v>0</v>
      </c>
      <c r="I246" s="20">
        <f t="shared" ca="1" si="40"/>
        <v>0</v>
      </c>
      <c r="J246" s="20"/>
      <c r="K246" s="3">
        <f t="shared" ca="1" si="33"/>
        <v>55.840259011107086</v>
      </c>
      <c r="L246" s="22">
        <f t="shared" ca="1" si="41"/>
        <v>0</v>
      </c>
      <c r="M246" s="15"/>
    </row>
    <row r="247" spans="2:13" x14ac:dyDescent="0.25">
      <c r="B247" s="13">
        <f t="shared" si="42"/>
        <v>227</v>
      </c>
      <c r="C247" s="21">
        <f t="shared" ca="1" si="34"/>
        <v>0</v>
      </c>
      <c r="D247" s="20">
        <f t="shared" ca="1" si="35"/>
        <v>0</v>
      </c>
      <c r="E247" s="20">
        <f t="shared" ca="1" si="37"/>
        <v>0</v>
      </c>
      <c r="F247" s="20">
        <f t="shared" ca="1" si="38"/>
        <v>0</v>
      </c>
      <c r="G247" s="20">
        <f t="shared" ca="1" si="39"/>
        <v>0</v>
      </c>
      <c r="H247" s="20">
        <f t="shared" ca="1" si="36"/>
        <v>0</v>
      </c>
      <c r="I247" s="20">
        <f t="shared" ca="1" si="40"/>
        <v>0</v>
      </c>
      <c r="J247" s="20"/>
      <c r="K247" s="3">
        <f t="shared" ca="1" si="33"/>
        <v>56.003126433222818</v>
      </c>
      <c r="L247" s="22">
        <f t="shared" ca="1" si="41"/>
        <v>0</v>
      </c>
      <c r="M247" s="15"/>
    </row>
    <row r="248" spans="2:13" x14ac:dyDescent="0.25">
      <c r="B248" s="13">
        <f t="shared" si="42"/>
        <v>228</v>
      </c>
      <c r="C248" s="21">
        <f t="shared" ca="1" si="34"/>
        <v>0</v>
      </c>
      <c r="D248" s="20">
        <f t="shared" ca="1" si="35"/>
        <v>0</v>
      </c>
      <c r="E248" s="20">
        <f t="shared" ca="1" si="37"/>
        <v>0</v>
      </c>
      <c r="F248" s="20">
        <f t="shared" ca="1" si="38"/>
        <v>0</v>
      </c>
      <c r="G248" s="20">
        <f t="shared" ca="1" si="39"/>
        <v>0</v>
      </c>
      <c r="H248" s="20">
        <f t="shared" ca="1" si="36"/>
        <v>0</v>
      </c>
      <c r="I248" s="20">
        <f t="shared" ca="1" si="40"/>
        <v>0</v>
      </c>
      <c r="J248" s="20"/>
      <c r="K248" s="3">
        <f t="shared" ca="1" si="33"/>
        <v>56.166468885319716</v>
      </c>
      <c r="L248" s="22">
        <f t="shared" ca="1" si="41"/>
        <v>0</v>
      </c>
      <c r="M248" s="15"/>
    </row>
    <row r="249" spans="2:13" x14ac:dyDescent="0.25">
      <c r="B249" s="13">
        <f t="shared" si="42"/>
        <v>229</v>
      </c>
      <c r="C249" s="21">
        <f t="shared" ca="1" si="34"/>
        <v>0</v>
      </c>
      <c r="D249" s="20">
        <f t="shared" ca="1" si="35"/>
        <v>0</v>
      </c>
      <c r="E249" s="20">
        <f t="shared" ca="1" si="37"/>
        <v>0</v>
      </c>
      <c r="F249" s="20">
        <f t="shared" ca="1" si="38"/>
        <v>0</v>
      </c>
      <c r="G249" s="20">
        <f t="shared" ca="1" si="39"/>
        <v>0</v>
      </c>
      <c r="H249" s="20">
        <f t="shared" ca="1" si="36"/>
        <v>0</v>
      </c>
      <c r="I249" s="20">
        <f t="shared" ca="1" si="40"/>
        <v>0</v>
      </c>
      <c r="J249" s="20"/>
      <c r="K249" s="3">
        <f t="shared" ca="1" si="33"/>
        <v>56.330287752901903</v>
      </c>
      <c r="L249" s="22">
        <f t="shared" ca="1" si="41"/>
        <v>0</v>
      </c>
      <c r="M249" s="15"/>
    </row>
    <row r="250" spans="2:13" x14ac:dyDescent="0.25">
      <c r="B250" s="13">
        <f t="shared" si="42"/>
        <v>230</v>
      </c>
      <c r="C250" s="21">
        <f t="shared" ca="1" si="34"/>
        <v>0</v>
      </c>
      <c r="D250" s="20">
        <f t="shared" ca="1" si="35"/>
        <v>0</v>
      </c>
      <c r="E250" s="20">
        <f t="shared" ca="1" si="37"/>
        <v>0</v>
      </c>
      <c r="F250" s="20">
        <f t="shared" ca="1" si="38"/>
        <v>0</v>
      </c>
      <c r="G250" s="20">
        <f t="shared" ca="1" si="39"/>
        <v>0</v>
      </c>
      <c r="H250" s="20">
        <f t="shared" ca="1" si="36"/>
        <v>0</v>
      </c>
      <c r="I250" s="20">
        <f t="shared" ca="1" si="40"/>
        <v>0</v>
      </c>
      <c r="J250" s="20"/>
      <c r="K250" s="3">
        <f t="shared" ca="1" si="33"/>
        <v>56.494584425514532</v>
      </c>
      <c r="L250" s="22">
        <f t="shared" ca="1" si="41"/>
        <v>0</v>
      </c>
      <c r="M250" s="15"/>
    </row>
    <row r="251" spans="2:13" x14ac:dyDescent="0.25">
      <c r="B251" s="13">
        <f t="shared" si="42"/>
        <v>231</v>
      </c>
      <c r="C251" s="21">
        <f t="shared" ca="1" si="34"/>
        <v>0</v>
      </c>
      <c r="D251" s="20">
        <f t="shared" ca="1" si="35"/>
        <v>0</v>
      </c>
      <c r="E251" s="20">
        <f t="shared" ca="1" si="37"/>
        <v>0</v>
      </c>
      <c r="F251" s="20">
        <f t="shared" ca="1" si="38"/>
        <v>0</v>
      </c>
      <c r="G251" s="20">
        <f t="shared" ca="1" si="39"/>
        <v>0</v>
      </c>
      <c r="H251" s="20">
        <f t="shared" ca="1" si="36"/>
        <v>0</v>
      </c>
      <c r="I251" s="20">
        <f t="shared" ca="1" si="40"/>
        <v>0</v>
      </c>
      <c r="J251" s="20"/>
      <c r="K251" s="3">
        <f t="shared" ca="1" si="33"/>
        <v>56.659360296755615</v>
      </c>
      <c r="L251" s="22">
        <f t="shared" ca="1" si="41"/>
        <v>0</v>
      </c>
      <c r="M251" s="15"/>
    </row>
    <row r="252" spans="2:13" x14ac:dyDescent="0.25">
      <c r="B252" s="13">
        <f t="shared" si="42"/>
        <v>232</v>
      </c>
      <c r="C252" s="21">
        <f t="shared" ca="1" si="34"/>
        <v>0</v>
      </c>
      <c r="D252" s="20">
        <f t="shared" ca="1" si="35"/>
        <v>0</v>
      </c>
      <c r="E252" s="20">
        <f t="shared" ca="1" si="37"/>
        <v>0</v>
      </c>
      <c r="F252" s="20">
        <f t="shared" ca="1" si="38"/>
        <v>0</v>
      </c>
      <c r="G252" s="20">
        <f t="shared" ca="1" si="39"/>
        <v>0</v>
      </c>
      <c r="H252" s="20">
        <f t="shared" ca="1" si="36"/>
        <v>0</v>
      </c>
      <c r="I252" s="20">
        <f t="shared" ca="1" si="40"/>
        <v>0</v>
      </c>
      <c r="J252" s="20"/>
      <c r="K252" s="3">
        <f t="shared" ca="1" si="33"/>
        <v>56.824616764287818</v>
      </c>
      <c r="L252" s="22">
        <f t="shared" ca="1" si="41"/>
        <v>0</v>
      </c>
      <c r="M252" s="15"/>
    </row>
    <row r="253" spans="2:13" x14ac:dyDescent="0.25">
      <c r="B253" s="13">
        <f t="shared" si="42"/>
        <v>233</v>
      </c>
      <c r="C253" s="21">
        <f t="shared" ca="1" si="34"/>
        <v>0</v>
      </c>
      <c r="D253" s="20">
        <f t="shared" ca="1" si="35"/>
        <v>0</v>
      </c>
      <c r="E253" s="20">
        <f t="shared" ca="1" si="37"/>
        <v>0</v>
      </c>
      <c r="F253" s="20">
        <f t="shared" ca="1" si="38"/>
        <v>0</v>
      </c>
      <c r="G253" s="20">
        <f t="shared" ca="1" si="39"/>
        <v>0</v>
      </c>
      <c r="H253" s="20">
        <f t="shared" ca="1" si="36"/>
        <v>0</v>
      </c>
      <c r="I253" s="20">
        <f t="shared" ca="1" si="40"/>
        <v>0</v>
      </c>
      <c r="J253" s="20"/>
      <c r="K253" s="3">
        <f t="shared" ca="1" si="33"/>
        <v>56.990355229850323</v>
      </c>
      <c r="L253" s="22">
        <f t="shared" ca="1" si="41"/>
        <v>0</v>
      </c>
      <c r="M253" s="15"/>
    </row>
    <row r="254" spans="2:13" x14ac:dyDescent="0.25">
      <c r="B254" s="13">
        <f t="shared" si="42"/>
        <v>234</v>
      </c>
      <c r="C254" s="21">
        <f t="shared" ca="1" si="34"/>
        <v>0</v>
      </c>
      <c r="D254" s="20">
        <f t="shared" ca="1" si="35"/>
        <v>0</v>
      </c>
      <c r="E254" s="20">
        <f t="shared" ca="1" si="37"/>
        <v>0</v>
      </c>
      <c r="F254" s="20">
        <f t="shared" ca="1" si="38"/>
        <v>0</v>
      </c>
      <c r="G254" s="20">
        <f t="shared" ca="1" si="39"/>
        <v>0</v>
      </c>
      <c r="H254" s="20">
        <f t="shared" ca="1" si="36"/>
        <v>0</v>
      </c>
      <c r="I254" s="20">
        <f t="shared" ca="1" si="40"/>
        <v>0</v>
      </c>
      <c r="J254" s="20"/>
      <c r="K254" s="3">
        <f t="shared" ca="1" si="33"/>
        <v>57.15657709927072</v>
      </c>
      <c r="L254" s="22">
        <f t="shared" ca="1" si="41"/>
        <v>0</v>
      </c>
      <c r="M254" s="15"/>
    </row>
    <row r="255" spans="2:13" x14ac:dyDescent="0.25">
      <c r="B255" s="13">
        <f t="shared" si="42"/>
        <v>235</v>
      </c>
      <c r="C255" s="21">
        <f t="shared" ca="1" si="34"/>
        <v>0</v>
      </c>
      <c r="D255" s="20">
        <f t="shared" ca="1" si="35"/>
        <v>0</v>
      </c>
      <c r="E255" s="20">
        <f t="shared" ca="1" si="37"/>
        <v>0</v>
      </c>
      <c r="F255" s="20">
        <f t="shared" ca="1" si="38"/>
        <v>0</v>
      </c>
      <c r="G255" s="20">
        <f t="shared" ca="1" si="39"/>
        <v>0</v>
      </c>
      <c r="H255" s="20">
        <f t="shared" ca="1" si="36"/>
        <v>0</v>
      </c>
      <c r="I255" s="20">
        <f t="shared" ca="1" si="40"/>
        <v>0</v>
      </c>
      <c r="J255" s="20"/>
      <c r="K255" s="3">
        <f t="shared" ca="1" si="33"/>
        <v>57.323283782476928</v>
      </c>
      <c r="L255" s="22">
        <f t="shared" ca="1" si="41"/>
        <v>0</v>
      </c>
      <c r="M255" s="15"/>
    </row>
    <row r="256" spans="2:13" x14ac:dyDescent="0.25">
      <c r="B256" s="13">
        <f t="shared" si="42"/>
        <v>236</v>
      </c>
      <c r="C256" s="21">
        <f t="shared" ca="1" si="34"/>
        <v>0</v>
      </c>
      <c r="D256" s="20">
        <f t="shared" ca="1" si="35"/>
        <v>0</v>
      </c>
      <c r="E256" s="20">
        <f t="shared" ca="1" si="37"/>
        <v>0</v>
      </c>
      <c r="F256" s="20">
        <f t="shared" ca="1" si="38"/>
        <v>0</v>
      </c>
      <c r="G256" s="20">
        <f t="shared" ca="1" si="39"/>
        <v>0</v>
      </c>
      <c r="H256" s="20">
        <f t="shared" ca="1" si="36"/>
        <v>0</v>
      </c>
      <c r="I256" s="20">
        <f t="shared" ca="1" si="40"/>
        <v>0</v>
      </c>
      <c r="J256" s="20"/>
      <c r="K256" s="3">
        <f t="shared" ca="1" si="33"/>
        <v>57.490476693509152</v>
      </c>
      <c r="L256" s="22">
        <f t="shared" ca="1" si="41"/>
        <v>0</v>
      </c>
      <c r="M256" s="15"/>
    </row>
    <row r="257" spans="2:13" x14ac:dyDescent="0.25">
      <c r="B257" s="13">
        <f t="shared" si="42"/>
        <v>237</v>
      </c>
      <c r="C257" s="21">
        <f t="shared" ca="1" si="34"/>
        <v>0</v>
      </c>
      <c r="D257" s="20">
        <f t="shared" ca="1" si="35"/>
        <v>0</v>
      </c>
      <c r="E257" s="20">
        <f t="shared" ca="1" si="37"/>
        <v>0</v>
      </c>
      <c r="F257" s="20">
        <f t="shared" ca="1" si="38"/>
        <v>0</v>
      </c>
      <c r="G257" s="20">
        <f t="shared" ca="1" si="39"/>
        <v>0</v>
      </c>
      <c r="H257" s="20">
        <f t="shared" ca="1" si="36"/>
        <v>0</v>
      </c>
      <c r="I257" s="20">
        <f t="shared" ca="1" si="40"/>
        <v>0</v>
      </c>
      <c r="J257" s="20"/>
      <c r="K257" s="3">
        <f t="shared" ca="1" si="33"/>
        <v>57.658157250531886</v>
      </c>
      <c r="L257" s="22">
        <f t="shared" ca="1" si="41"/>
        <v>0</v>
      </c>
      <c r="M257" s="15"/>
    </row>
    <row r="258" spans="2:13" x14ac:dyDescent="0.25">
      <c r="B258" s="13">
        <f t="shared" si="42"/>
        <v>238</v>
      </c>
      <c r="C258" s="21">
        <f t="shared" ca="1" si="34"/>
        <v>0</v>
      </c>
      <c r="D258" s="20">
        <f t="shared" ca="1" si="35"/>
        <v>0</v>
      </c>
      <c r="E258" s="20">
        <f t="shared" ca="1" si="37"/>
        <v>0</v>
      </c>
      <c r="F258" s="20">
        <f t="shared" ca="1" si="38"/>
        <v>0</v>
      </c>
      <c r="G258" s="20">
        <f t="shared" ca="1" si="39"/>
        <v>0</v>
      </c>
      <c r="H258" s="20">
        <f t="shared" ca="1" si="36"/>
        <v>0</v>
      </c>
      <c r="I258" s="20">
        <f t="shared" ca="1" si="40"/>
        <v>0</v>
      </c>
      <c r="J258" s="20"/>
      <c r="K258" s="3">
        <f t="shared" ca="1" si="33"/>
        <v>57.826326875845936</v>
      </c>
      <c r="L258" s="22">
        <f t="shared" ca="1" si="41"/>
        <v>0</v>
      </c>
      <c r="M258" s="15"/>
    </row>
    <row r="259" spans="2:13" x14ac:dyDescent="0.25">
      <c r="B259" s="13">
        <f t="shared" si="42"/>
        <v>239</v>
      </c>
      <c r="C259" s="21">
        <f t="shared" ca="1" si="34"/>
        <v>0</v>
      </c>
      <c r="D259" s="20">
        <f t="shared" ca="1" si="35"/>
        <v>0</v>
      </c>
      <c r="E259" s="20">
        <f t="shared" ca="1" si="37"/>
        <v>0</v>
      </c>
      <c r="F259" s="20">
        <f t="shared" ca="1" si="38"/>
        <v>0</v>
      </c>
      <c r="G259" s="20">
        <f t="shared" ca="1" si="39"/>
        <v>0</v>
      </c>
      <c r="H259" s="20">
        <f t="shared" ca="1" si="36"/>
        <v>0</v>
      </c>
      <c r="I259" s="20">
        <f t="shared" ca="1" si="40"/>
        <v>0</v>
      </c>
      <c r="J259" s="20"/>
      <c r="K259" s="3">
        <f t="shared" ca="1" si="33"/>
        <v>57.99498699590049</v>
      </c>
      <c r="L259" s="22">
        <f t="shared" ca="1" si="41"/>
        <v>0</v>
      </c>
      <c r="M259" s="15"/>
    </row>
    <row r="260" spans="2:13" x14ac:dyDescent="0.25">
      <c r="B260" s="13">
        <f t="shared" si="42"/>
        <v>240</v>
      </c>
      <c r="C260" s="21">
        <f t="shared" ca="1" si="34"/>
        <v>0</v>
      </c>
      <c r="D260" s="20">
        <f t="shared" ca="1" si="35"/>
        <v>0</v>
      </c>
      <c r="E260" s="20">
        <f t="shared" ca="1" si="37"/>
        <v>0</v>
      </c>
      <c r="F260" s="20">
        <f t="shared" ca="1" si="38"/>
        <v>0</v>
      </c>
      <c r="G260" s="20">
        <f t="shared" ca="1" si="39"/>
        <v>0</v>
      </c>
      <c r="H260" s="20">
        <f t="shared" ca="1" si="36"/>
        <v>0</v>
      </c>
      <c r="I260" s="20">
        <f t="shared" ca="1" si="40"/>
        <v>0</v>
      </c>
      <c r="J260" s="20"/>
      <c r="K260" s="3">
        <f t="shared" ca="1" si="33"/>
        <v>58.164139041305198</v>
      </c>
      <c r="L260" s="22">
        <f t="shared" ca="1" si="41"/>
        <v>0</v>
      </c>
      <c r="M260" s="15"/>
    </row>
    <row r="261" spans="2:13" x14ac:dyDescent="0.25">
      <c r="B261" s="13">
        <f t="shared" si="42"/>
        <v>241</v>
      </c>
      <c r="C261" s="21">
        <f t="shared" ca="1" si="34"/>
        <v>0</v>
      </c>
      <c r="D261" s="20">
        <f t="shared" ca="1" si="35"/>
        <v>0</v>
      </c>
      <c r="E261" s="20">
        <f t="shared" ca="1" si="37"/>
        <v>0</v>
      </c>
      <c r="F261" s="20">
        <f t="shared" ca="1" si="38"/>
        <v>0</v>
      </c>
      <c r="G261" s="20">
        <f t="shared" ca="1" si="39"/>
        <v>0</v>
      </c>
      <c r="H261" s="20">
        <f t="shared" ca="1" si="36"/>
        <v>0</v>
      </c>
      <c r="I261" s="20">
        <f t="shared" ca="1" si="40"/>
        <v>0</v>
      </c>
      <c r="J261" s="20"/>
      <c r="K261" s="3">
        <f t="shared" ref="K261:K324" ca="1" si="43">+K260*(1+$K$11/12)</f>
        <v>58.333784446842337</v>
      </c>
      <c r="L261" s="22">
        <f t="shared" ca="1" si="41"/>
        <v>0</v>
      </c>
      <c r="M261" s="15"/>
    </row>
    <row r="262" spans="2:13" x14ac:dyDescent="0.25">
      <c r="B262" s="13">
        <f t="shared" si="42"/>
        <v>242</v>
      </c>
      <c r="C262" s="21">
        <f t="shared" ca="1" si="34"/>
        <v>0</v>
      </c>
      <c r="D262" s="20">
        <f t="shared" ca="1" si="35"/>
        <v>0</v>
      </c>
      <c r="E262" s="20">
        <f t="shared" ca="1" si="37"/>
        <v>0</v>
      </c>
      <c r="F262" s="20">
        <f t="shared" ca="1" si="38"/>
        <v>0</v>
      </c>
      <c r="G262" s="20">
        <f t="shared" ca="1" si="39"/>
        <v>0</v>
      </c>
      <c r="H262" s="20">
        <f t="shared" ca="1" si="36"/>
        <v>0</v>
      </c>
      <c r="I262" s="20">
        <f t="shared" ca="1" si="40"/>
        <v>0</v>
      </c>
      <c r="J262" s="20"/>
      <c r="K262" s="3">
        <f t="shared" ca="1" si="43"/>
        <v>58.503924651478961</v>
      </c>
      <c r="L262" s="22">
        <f t="shared" ca="1" si="41"/>
        <v>0</v>
      </c>
      <c r="M262" s="15"/>
    </row>
    <row r="263" spans="2:13" x14ac:dyDescent="0.25">
      <c r="B263" s="13">
        <f t="shared" si="42"/>
        <v>243</v>
      </c>
      <c r="C263" s="21">
        <f t="shared" ca="1" si="34"/>
        <v>0</v>
      </c>
      <c r="D263" s="20">
        <f t="shared" ca="1" si="35"/>
        <v>0</v>
      </c>
      <c r="E263" s="20">
        <f t="shared" ca="1" si="37"/>
        <v>0</v>
      </c>
      <c r="F263" s="20">
        <f t="shared" ca="1" si="38"/>
        <v>0</v>
      </c>
      <c r="G263" s="20">
        <f t="shared" ca="1" si="39"/>
        <v>0</v>
      </c>
      <c r="H263" s="20">
        <f t="shared" ca="1" si="36"/>
        <v>0</v>
      </c>
      <c r="I263" s="20">
        <f t="shared" ca="1" si="40"/>
        <v>0</v>
      </c>
      <c r="J263" s="20"/>
      <c r="K263" s="3">
        <f t="shared" ca="1" si="43"/>
        <v>58.674561098379108</v>
      </c>
      <c r="L263" s="22">
        <f t="shared" ca="1" si="41"/>
        <v>0</v>
      </c>
      <c r="M263" s="15"/>
    </row>
    <row r="264" spans="2:13" x14ac:dyDescent="0.25">
      <c r="B264" s="13">
        <f t="shared" si="42"/>
        <v>244</v>
      </c>
      <c r="C264" s="21">
        <f t="shared" ca="1" si="34"/>
        <v>0</v>
      </c>
      <c r="D264" s="20">
        <f t="shared" ca="1" si="35"/>
        <v>0</v>
      </c>
      <c r="E264" s="20">
        <f t="shared" ca="1" si="37"/>
        <v>0</v>
      </c>
      <c r="F264" s="20">
        <f t="shared" ca="1" si="38"/>
        <v>0</v>
      </c>
      <c r="G264" s="20">
        <f t="shared" ca="1" si="39"/>
        <v>0</v>
      </c>
      <c r="H264" s="20">
        <f t="shared" ca="1" si="36"/>
        <v>0</v>
      </c>
      <c r="I264" s="20">
        <f t="shared" ca="1" si="40"/>
        <v>0</v>
      </c>
      <c r="J264" s="20"/>
      <c r="K264" s="3">
        <f t="shared" ca="1" si="43"/>
        <v>58.84569523491605</v>
      </c>
      <c r="L264" s="22">
        <f t="shared" ca="1" si="41"/>
        <v>0</v>
      </c>
      <c r="M264" s="15"/>
    </row>
    <row r="265" spans="2:13" x14ac:dyDescent="0.25">
      <c r="B265" s="13">
        <f t="shared" si="42"/>
        <v>245</v>
      </c>
      <c r="C265" s="21">
        <f t="shared" ca="1" si="34"/>
        <v>0</v>
      </c>
      <c r="D265" s="20">
        <f t="shared" ca="1" si="35"/>
        <v>0</v>
      </c>
      <c r="E265" s="20">
        <f t="shared" ca="1" si="37"/>
        <v>0</v>
      </c>
      <c r="F265" s="20">
        <f t="shared" ca="1" si="38"/>
        <v>0</v>
      </c>
      <c r="G265" s="20">
        <f t="shared" ca="1" si="39"/>
        <v>0</v>
      </c>
      <c r="H265" s="20">
        <f t="shared" ca="1" si="36"/>
        <v>0</v>
      </c>
      <c r="I265" s="20">
        <f t="shared" ca="1" si="40"/>
        <v>0</v>
      </c>
      <c r="J265" s="20"/>
      <c r="K265" s="3">
        <f t="shared" ca="1" si="43"/>
        <v>59.017328512684557</v>
      </c>
      <c r="L265" s="22">
        <f t="shared" ca="1" si="41"/>
        <v>0</v>
      </c>
      <c r="M265" s="15"/>
    </row>
    <row r="266" spans="2:13" x14ac:dyDescent="0.25">
      <c r="B266" s="13">
        <f t="shared" si="42"/>
        <v>246</v>
      </c>
      <c r="C266" s="21">
        <f t="shared" ca="1" si="34"/>
        <v>0</v>
      </c>
      <c r="D266" s="20">
        <f t="shared" ca="1" si="35"/>
        <v>0</v>
      </c>
      <c r="E266" s="20">
        <f t="shared" ca="1" si="37"/>
        <v>0</v>
      </c>
      <c r="F266" s="20">
        <f t="shared" ca="1" si="38"/>
        <v>0</v>
      </c>
      <c r="G266" s="20">
        <f t="shared" ca="1" si="39"/>
        <v>0</v>
      </c>
      <c r="H266" s="20">
        <f t="shared" ca="1" si="36"/>
        <v>0</v>
      </c>
      <c r="I266" s="20">
        <f t="shared" ca="1" si="40"/>
        <v>0</v>
      </c>
      <c r="J266" s="20"/>
      <c r="K266" s="3">
        <f t="shared" ca="1" si="43"/>
        <v>59.189462387513224</v>
      </c>
      <c r="L266" s="22">
        <f t="shared" ca="1" si="41"/>
        <v>0</v>
      </c>
      <c r="M266" s="15"/>
    </row>
    <row r="267" spans="2:13" x14ac:dyDescent="0.25">
      <c r="B267" s="13">
        <f t="shared" si="42"/>
        <v>247</v>
      </c>
      <c r="C267" s="21">
        <f t="shared" ref="C267:C330" ca="1" si="44">IF(C266-D266&lt;0,0,C266-D266)</f>
        <v>0</v>
      </c>
      <c r="D267" s="20">
        <f t="shared" ca="1" si="35"/>
        <v>0</v>
      </c>
      <c r="E267" s="20">
        <f t="shared" ca="1" si="37"/>
        <v>0</v>
      </c>
      <c r="F267" s="20">
        <f t="shared" ca="1" si="38"/>
        <v>0</v>
      </c>
      <c r="G267" s="20">
        <f t="shared" ca="1" si="39"/>
        <v>0</v>
      </c>
      <c r="H267" s="20">
        <f t="shared" ca="1" si="36"/>
        <v>0</v>
      </c>
      <c r="I267" s="20">
        <f t="shared" ca="1" si="40"/>
        <v>0</v>
      </c>
      <c r="J267" s="20"/>
      <c r="K267" s="3">
        <f t="shared" ca="1" si="43"/>
        <v>59.362098319476807</v>
      </c>
      <c r="L267" s="22">
        <f t="shared" ca="1" si="41"/>
        <v>0</v>
      </c>
      <c r="M267" s="15"/>
    </row>
    <row r="268" spans="2:13" x14ac:dyDescent="0.25">
      <c r="B268" s="13">
        <f t="shared" si="42"/>
        <v>248</v>
      </c>
      <c r="C268" s="21">
        <f t="shared" ca="1" si="44"/>
        <v>0</v>
      </c>
      <c r="D268" s="20">
        <f t="shared" ca="1" si="35"/>
        <v>0</v>
      </c>
      <c r="E268" s="20">
        <f t="shared" ca="1" si="37"/>
        <v>0</v>
      </c>
      <c r="F268" s="20">
        <f t="shared" ca="1" si="38"/>
        <v>0</v>
      </c>
      <c r="G268" s="20">
        <f t="shared" ca="1" si="39"/>
        <v>0</v>
      </c>
      <c r="H268" s="20">
        <f t="shared" ca="1" si="36"/>
        <v>0</v>
      </c>
      <c r="I268" s="20">
        <f t="shared" ca="1" si="40"/>
        <v>0</v>
      </c>
      <c r="J268" s="20"/>
      <c r="K268" s="3">
        <f t="shared" ca="1" si="43"/>
        <v>59.535237772908616</v>
      </c>
      <c r="L268" s="22">
        <f t="shared" ca="1" si="41"/>
        <v>0</v>
      </c>
      <c r="M268" s="15"/>
    </row>
    <row r="269" spans="2:13" x14ac:dyDescent="0.25">
      <c r="B269" s="13">
        <f t="shared" si="42"/>
        <v>249</v>
      </c>
      <c r="C269" s="21">
        <f t="shared" ca="1" si="44"/>
        <v>0</v>
      </c>
      <c r="D269" s="20">
        <f t="shared" ca="1" si="35"/>
        <v>0</v>
      </c>
      <c r="E269" s="20">
        <f t="shared" ca="1" si="37"/>
        <v>0</v>
      </c>
      <c r="F269" s="20">
        <f t="shared" ca="1" si="38"/>
        <v>0</v>
      </c>
      <c r="G269" s="20">
        <f t="shared" ca="1" si="39"/>
        <v>0</v>
      </c>
      <c r="H269" s="20">
        <f t="shared" ca="1" si="36"/>
        <v>0</v>
      </c>
      <c r="I269" s="20">
        <f t="shared" ca="1" si="40"/>
        <v>0</v>
      </c>
      <c r="J269" s="20"/>
      <c r="K269" s="3">
        <f t="shared" ca="1" si="43"/>
        <v>59.708882216412931</v>
      </c>
      <c r="L269" s="22">
        <f t="shared" ca="1" si="41"/>
        <v>0</v>
      </c>
      <c r="M269" s="15"/>
    </row>
    <row r="270" spans="2:13" x14ac:dyDescent="0.25">
      <c r="B270" s="13">
        <f t="shared" si="42"/>
        <v>250</v>
      </c>
      <c r="C270" s="21">
        <f t="shared" ca="1" si="44"/>
        <v>0</v>
      </c>
      <c r="D270" s="20">
        <f t="shared" ca="1" si="35"/>
        <v>0</v>
      </c>
      <c r="E270" s="20">
        <f t="shared" ca="1" si="37"/>
        <v>0</v>
      </c>
      <c r="F270" s="20">
        <f t="shared" ca="1" si="38"/>
        <v>0</v>
      </c>
      <c r="G270" s="20">
        <f t="shared" ca="1" si="39"/>
        <v>0</v>
      </c>
      <c r="H270" s="20">
        <f t="shared" ca="1" si="36"/>
        <v>0</v>
      </c>
      <c r="I270" s="20">
        <f t="shared" ca="1" si="40"/>
        <v>0</v>
      </c>
      <c r="J270" s="20"/>
      <c r="K270" s="3">
        <f t="shared" ca="1" si="43"/>
        <v>59.883033122877471</v>
      </c>
      <c r="L270" s="22">
        <f t="shared" ca="1" si="41"/>
        <v>0</v>
      </c>
      <c r="M270" s="15"/>
    </row>
    <row r="271" spans="2:13" x14ac:dyDescent="0.25">
      <c r="B271" s="13">
        <f t="shared" si="42"/>
        <v>251</v>
      </c>
      <c r="C271" s="21">
        <f t="shared" ca="1" si="44"/>
        <v>0</v>
      </c>
      <c r="D271" s="20">
        <f t="shared" ca="1" si="35"/>
        <v>0</v>
      </c>
      <c r="E271" s="20">
        <f t="shared" ca="1" si="37"/>
        <v>0</v>
      </c>
      <c r="F271" s="20">
        <f t="shared" ca="1" si="38"/>
        <v>0</v>
      </c>
      <c r="G271" s="20">
        <f t="shared" ca="1" si="39"/>
        <v>0</v>
      </c>
      <c r="H271" s="20">
        <f t="shared" ca="1" si="36"/>
        <v>0</v>
      </c>
      <c r="I271" s="20">
        <f t="shared" ca="1" si="40"/>
        <v>0</v>
      </c>
      <c r="J271" s="20"/>
      <c r="K271" s="3">
        <f t="shared" ca="1" si="43"/>
        <v>60.057691969485866</v>
      </c>
      <c r="L271" s="22">
        <f t="shared" ca="1" si="41"/>
        <v>0</v>
      </c>
      <c r="M271" s="15"/>
    </row>
    <row r="272" spans="2:13" x14ac:dyDescent="0.25">
      <c r="B272" s="13">
        <f t="shared" si="42"/>
        <v>252</v>
      </c>
      <c r="C272" s="21">
        <f t="shared" ca="1" si="44"/>
        <v>0</v>
      </c>
      <c r="D272" s="20">
        <f t="shared" ca="1" si="35"/>
        <v>0</v>
      </c>
      <c r="E272" s="20">
        <f t="shared" ca="1" si="37"/>
        <v>0</v>
      </c>
      <c r="F272" s="20">
        <f t="shared" ca="1" si="38"/>
        <v>0</v>
      </c>
      <c r="G272" s="20">
        <f t="shared" ca="1" si="39"/>
        <v>0</v>
      </c>
      <c r="H272" s="20">
        <f t="shared" ca="1" si="36"/>
        <v>0</v>
      </c>
      <c r="I272" s="20">
        <f t="shared" ca="1" si="40"/>
        <v>0</v>
      </c>
      <c r="J272" s="20"/>
      <c r="K272" s="3">
        <f t="shared" ca="1" si="43"/>
        <v>60.2328602377302</v>
      </c>
      <c r="L272" s="22">
        <f t="shared" ca="1" si="41"/>
        <v>0</v>
      </c>
      <c r="M272" s="15"/>
    </row>
    <row r="273" spans="2:13" x14ac:dyDescent="0.25">
      <c r="B273" s="13">
        <f t="shared" si="42"/>
        <v>253</v>
      </c>
      <c r="C273" s="21">
        <f t="shared" ca="1" si="44"/>
        <v>0</v>
      </c>
      <c r="D273" s="20">
        <f t="shared" ca="1" si="35"/>
        <v>0</v>
      </c>
      <c r="E273" s="20">
        <f t="shared" ca="1" si="37"/>
        <v>0</v>
      </c>
      <c r="F273" s="20">
        <f t="shared" ca="1" si="38"/>
        <v>0</v>
      </c>
      <c r="G273" s="20">
        <f t="shared" ca="1" si="39"/>
        <v>0</v>
      </c>
      <c r="H273" s="20">
        <f t="shared" ca="1" si="36"/>
        <v>0</v>
      </c>
      <c r="I273" s="20">
        <f t="shared" ca="1" si="40"/>
        <v>0</v>
      </c>
      <c r="J273" s="20"/>
      <c r="K273" s="3">
        <f t="shared" ca="1" si="43"/>
        <v>60.408539413423583</v>
      </c>
      <c r="L273" s="22">
        <f t="shared" ca="1" si="41"/>
        <v>0</v>
      </c>
      <c r="M273" s="15"/>
    </row>
    <row r="274" spans="2:13" x14ac:dyDescent="0.25">
      <c r="B274" s="13">
        <f t="shared" si="42"/>
        <v>254</v>
      </c>
      <c r="C274" s="21">
        <f t="shared" ca="1" si="44"/>
        <v>0</v>
      </c>
      <c r="D274" s="20">
        <f t="shared" ca="1" si="35"/>
        <v>0</v>
      </c>
      <c r="E274" s="20">
        <f t="shared" ca="1" si="37"/>
        <v>0</v>
      </c>
      <c r="F274" s="20">
        <f t="shared" ca="1" si="38"/>
        <v>0</v>
      </c>
      <c r="G274" s="20">
        <f t="shared" ca="1" si="39"/>
        <v>0</v>
      </c>
      <c r="H274" s="20">
        <f t="shared" ca="1" si="36"/>
        <v>0</v>
      </c>
      <c r="I274" s="20">
        <f t="shared" ca="1" si="40"/>
        <v>0</v>
      </c>
      <c r="J274" s="20"/>
      <c r="K274" s="3">
        <f t="shared" ca="1" si="43"/>
        <v>60.584730986712735</v>
      </c>
      <c r="L274" s="22">
        <f t="shared" ca="1" si="41"/>
        <v>0</v>
      </c>
      <c r="M274" s="15"/>
    </row>
    <row r="275" spans="2:13" x14ac:dyDescent="0.25">
      <c r="B275" s="13">
        <f t="shared" si="42"/>
        <v>255</v>
      </c>
      <c r="C275" s="21">
        <f t="shared" ca="1" si="44"/>
        <v>0</v>
      </c>
      <c r="D275" s="20">
        <f t="shared" ca="1" si="35"/>
        <v>0</v>
      </c>
      <c r="E275" s="20">
        <f t="shared" ca="1" si="37"/>
        <v>0</v>
      </c>
      <c r="F275" s="20">
        <f t="shared" ca="1" si="38"/>
        <v>0</v>
      </c>
      <c r="G275" s="20">
        <f t="shared" ca="1" si="39"/>
        <v>0</v>
      </c>
      <c r="H275" s="20">
        <f t="shared" ca="1" si="36"/>
        <v>0</v>
      </c>
      <c r="I275" s="20">
        <f t="shared" ca="1" si="40"/>
        <v>0</v>
      </c>
      <c r="J275" s="20"/>
      <c r="K275" s="3">
        <f t="shared" ca="1" si="43"/>
        <v>60.761436452090649</v>
      </c>
      <c r="L275" s="22">
        <f t="shared" ca="1" si="41"/>
        <v>0</v>
      </c>
      <c r="M275" s="15"/>
    </row>
    <row r="276" spans="2:13" x14ac:dyDescent="0.25">
      <c r="B276" s="13">
        <f t="shared" si="42"/>
        <v>256</v>
      </c>
      <c r="C276" s="21">
        <f t="shared" ca="1" si="44"/>
        <v>0</v>
      </c>
      <c r="D276" s="20">
        <f t="shared" ca="1" si="35"/>
        <v>0</v>
      </c>
      <c r="E276" s="20">
        <f t="shared" ca="1" si="37"/>
        <v>0</v>
      </c>
      <c r="F276" s="20">
        <f t="shared" ca="1" si="38"/>
        <v>0</v>
      </c>
      <c r="G276" s="20">
        <f t="shared" ca="1" si="39"/>
        <v>0</v>
      </c>
      <c r="H276" s="20">
        <f t="shared" ca="1" si="36"/>
        <v>0</v>
      </c>
      <c r="I276" s="20">
        <f t="shared" ca="1" si="40"/>
        <v>0</v>
      </c>
      <c r="J276" s="20"/>
      <c r="K276" s="3">
        <f t="shared" ca="1" si="43"/>
        <v>60.938657308409248</v>
      </c>
      <c r="L276" s="22">
        <f t="shared" ca="1" si="41"/>
        <v>0</v>
      </c>
      <c r="M276" s="15"/>
    </row>
    <row r="277" spans="2:13" x14ac:dyDescent="0.25">
      <c r="B277" s="13">
        <f t="shared" si="42"/>
        <v>257</v>
      </c>
      <c r="C277" s="21">
        <f t="shared" ca="1" si="44"/>
        <v>0</v>
      </c>
      <c r="D277" s="20">
        <f t="shared" ref="D277:D340" ca="1" si="45">IF(B277&lt;=$D$14,F277-E277,0)</f>
        <v>0</v>
      </c>
      <c r="E277" s="20">
        <f t="shared" ca="1" si="37"/>
        <v>0</v>
      </c>
      <c r="F277" s="20">
        <f t="shared" ca="1" si="38"/>
        <v>0</v>
      </c>
      <c r="G277" s="20">
        <f t="shared" ca="1" si="39"/>
        <v>0</v>
      </c>
      <c r="H277" s="20">
        <f t="shared" ref="H277:H340" ca="1" si="46">+E277*$D$16</f>
        <v>0</v>
      </c>
      <c r="I277" s="20">
        <f t="shared" ca="1" si="40"/>
        <v>0</v>
      </c>
      <c r="J277" s="20"/>
      <c r="K277" s="3">
        <f t="shared" ca="1" si="43"/>
        <v>61.11639505889211</v>
      </c>
      <c r="L277" s="22">
        <f t="shared" ca="1" si="41"/>
        <v>0</v>
      </c>
      <c r="M277" s="15"/>
    </row>
    <row r="278" spans="2:13" x14ac:dyDescent="0.25">
      <c r="B278" s="13">
        <f t="shared" si="42"/>
        <v>258</v>
      </c>
      <c r="C278" s="21">
        <f t="shared" ca="1" si="44"/>
        <v>0</v>
      </c>
      <c r="D278" s="20">
        <f t="shared" ca="1" si="45"/>
        <v>0</v>
      </c>
      <c r="E278" s="20">
        <f t="shared" ref="E278:E341" ca="1" si="47">+C278*$D$12/12</f>
        <v>0</v>
      </c>
      <c r="F278" s="20">
        <f t="shared" ref="F278:F341" ca="1" si="48">+$D$14</f>
        <v>0</v>
      </c>
      <c r="G278" s="20">
        <f t="shared" ref="G278:G341" ca="1" si="49">($D$11/0.7)*$D$15</f>
        <v>0</v>
      </c>
      <c r="H278" s="20">
        <f t="shared" ca="1" si="46"/>
        <v>0</v>
      </c>
      <c r="I278" s="20">
        <f t="shared" ref="I278:I341" ca="1" si="50">+F278+G278+H278</f>
        <v>0</v>
      </c>
      <c r="J278" s="20"/>
      <c r="K278" s="3">
        <f t="shared" ca="1" si="43"/>
        <v>61.294651211147212</v>
      </c>
      <c r="L278" s="22">
        <f t="shared" ref="L278:L341" ca="1" si="51">+I278*K278</f>
        <v>0</v>
      </c>
      <c r="M278" s="15"/>
    </row>
    <row r="279" spans="2:13" x14ac:dyDescent="0.25">
      <c r="B279" s="13">
        <f>+B278+1</f>
        <v>259</v>
      </c>
      <c r="C279" s="21">
        <f t="shared" ca="1" si="44"/>
        <v>0</v>
      </c>
      <c r="D279" s="20">
        <f t="shared" ca="1" si="45"/>
        <v>0</v>
      </c>
      <c r="E279" s="20">
        <f t="shared" ca="1" si="47"/>
        <v>0</v>
      </c>
      <c r="F279" s="20">
        <f t="shared" ca="1" si="48"/>
        <v>0</v>
      </c>
      <c r="G279" s="20">
        <f t="shared" ca="1" si="49"/>
        <v>0</v>
      </c>
      <c r="H279" s="20">
        <f t="shared" ca="1" si="46"/>
        <v>0</v>
      </c>
      <c r="I279" s="20">
        <f t="shared" ca="1" si="50"/>
        <v>0</v>
      </c>
      <c r="J279" s="20"/>
      <c r="K279" s="3">
        <f t="shared" ca="1" si="43"/>
        <v>61.473427277179724</v>
      </c>
      <c r="L279" s="22">
        <f t="shared" ca="1" si="51"/>
        <v>0</v>
      </c>
      <c r="M279" s="15"/>
    </row>
    <row r="280" spans="2:13" x14ac:dyDescent="0.25">
      <c r="B280" s="13">
        <f t="shared" ref="B280:B343" si="52">+B279+1</f>
        <v>260</v>
      </c>
      <c r="C280" s="21">
        <f t="shared" ca="1" si="44"/>
        <v>0</v>
      </c>
      <c r="D280" s="20">
        <f t="shared" ca="1" si="45"/>
        <v>0</v>
      </c>
      <c r="E280" s="20">
        <f t="shared" ca="1" si="47"/>
        <v>0</v>
      </c>
      <c r="F280" s="20">
        <f t="shared" ca="1" si="48"/>
        <v>0</v>
      </c>
      <c r="G280" s="20">
        <f t="shared" ca="1" si="49"/>
        <v>0</v>
      </c>
      <c r="H280" s="20">
        <f t="shared" ca="1" si="46"/>
        <v>0</v>
      </c>
      <c r="I280" s="20">
        <f t="shared" ca="1" si="50"/>
        <v>0</v>
      </c>
      <c r="J280" s="20"/>
      <c r="K280" s="3">
        <f t="shared" ca="1" si="43"/>
        <v>61.652724773404834</v>
      </c>
      <c r="L280" s="22">
        <f t="shared" ca="1" si="51"/>
        <v>0</v>
      </c>
      <c r="M280" s="15"/>
    </row>
    <row r="281" spans="2:13" x14ac:dyDescent="0.25">
      <c r="B281" s="13">
        <f t="shared" si="52"/>
        <v>261</v>
      </c>
      <c r="C281" s="21">
        <f t="shared" ca="1" si="44"/>
        <v>0</v>
      </c>
      <c r="D281" s="20">
        <f t="shared" ca="1" si="45"/>
        <v>0</v>
      </c>
      <c r="E281" s="20">
        <f t="shared" ca="1" si="47"/>
        <v>0</v>
      </c>
      <c r="F281" s="20">
        <f t="shared" ca="1" si="48"/>
        <v>0</v>
      </c>
      <c r="G281" s="20">
        <f t="shared" ca="1" si="49"/>
        <v>0</v>
      </c>
      <c r="H281" s="20">
        <f t="shared" ca="1" si="46"/>
        <v>0</v>
      </c>
      <c r="I281" s="20">
        <f t="shared" ca="1" si="50"/>
        <v>0</v>
      </c>
      <c r="J281" s="20"/>
      <c r="K281" s="3">
        <f t="shared" ca="1" si="43"/>
        <v>61.832545220660599</v>
      </c>
      <c r="L281" s="22">
        <f t="shared" ca="1" si="51"/>
        <v>0</v>
      </c>
      <c r="M281" s="15"/>
    </row>
    <row r="282" spans="2:13" x14ac:dyDescent="0.25">
      <c r="B282" s="13">
        <f t="shared" si="52"/>
        <v>262</v>
      </c>
      <c r="C282" s="21">
        <f t="shared" ca="1" si="44"/>
        <v>0</v>
      </c>
      <c r="D282" s="20">
        <f t="shared" ca="1" si="45"/>
        <v>0</v>
      </c>
      <c r="E282" s="20">
        <f t="shared" ca="1" si="47"/>
        <v>0</v>
      </c>
      <c r="F282" s="20">
        <f t="shared" ca="1" si="48"/>
        <v>0</v>
      </c>
      <c r="G282" s="20">
        <f t="shared" ca="1" si="49"/>
        <v>0</v>
      </c>
      <c r="H282" s="20">
        <f t="shared" ca="1" si="46"/>
        <v>0</v>
      </c>
      <c r="I282" s="20">
        <f t="shared" ca="1" si="50"/>
        <v>0</v>
      </c>
      <c r="J282" s="20"/>
      <c r="K282" s="3">
        <f t="shared" ca="1" si="43"/>
        <v>62.012890144220862</v>
      </c>
      <c r="L282" s="22">
        <f t="shared" ca="1" si="51"/>
        <v>0</v>
      </c>
      <c r="M282" s="15"/>
    </row>
    <row r="283" spans="2:13" x14ac:dyDescent="0.25">
      <c r="B283" s="13">
        <f t="shared" si="52"/>
        <v>263</v>
      </c>
      <c r="C283" s="21">
        <f t="shared" ca="1" si="44"/>
        <v>0</v>
      </c>
      <c r="D283" s="20">
        <f t="shared" ca="1" si="45"/>
        <v>0</v>
      </c>
      <c r="E283" s="20">
        <f t="shared" ca="1" si="47"/>
        <v>0</v>
      </c>
      <c r="F283" s="20">
        <f t="shared" ca="1" si="48"/>
        <v>0</v>
      </c>
      <c r="G283" s="20">
        <f t="shared" ca="1" si="49"/>
        <v>0</v>
      </c>
      <c r="H283" s="20">
        <f t="shared" ca="1" si="46"/>
        <v>0</v>
      </c>
      <c r="I283" s="20">
        <f t="shared" ca="1" si="50"/>
        <v>0</v>
      </c>
      <c r="J283" s="20"/>
      <c r="K283" s="3">
        <f t="shared" ca="1" si="43"/>
        <v>62.193761073808176</v>
      </c>
      <c r="L283" s="22">
        <f t="shared" ca="1" si="51"/>
        <v>0</v>
      </c>
      <c r="M283" s="15"/>
    </row>
    <row r="284" spans="2:13" x14ac:dyDescent="0.25">
      <c r="B284" s="13">
        <f t="shared" si="52"/>
        <v>264</v>
      </c>
      <c r="C284" s="21">
        <f t="shared" ca="1" si="44"/>
        <v>0</v>
      </c>
      <c r="D284" s="20">
        <f t="shared" ca="1" si="45"/>
        <v>0</v>
      </c>
      <c r="E284" s="20">
        <f t="shared" ca="1" si="47"/>
        <v>0</v>
      </c>
      <c r="F284" s="20">
        <f t="shared" ca="1" si="48"/>
        <v>0</v>
      </c>
      <c r="G284" s="20">
        <f t="shared" ca="1" si="49"/>
        <v>0</v>
      </c>
      <c r="H284" s="20">
        <f t="shared" ca="1" si="46"/>
        <v>0</v>
      </c>
      <c r="I284" s="20">
        <f t="shared" ca="1" si="50"/>
        <v>0</v>
      </c>
      <c r="J284" s="20"/>
      <c r="K284" s="3">
        <f t="shared" ca="1" si="43"/>
        <v>62.375159543606784</v>
      </c>
      <c r="L284" s="22">
        <f t="shared" ca="1" si="51"/>
        <v>0</v>
      </c>
      <c r="M284" s="15"/>
    </row>
    <row r="285" spans="2:13" x14ac:dyDescent="0.25">
      <c r="B285" s="13">
        <f t="shared" si="52"/>
        <v>265</v>
      </c>
      <c r="C285" s="21">
        <f t="shared" ca="1" si="44"/>
        <v>0</v>
      </c>
      <c r="D285" s="20">
        <f t="shared" ca="1" si="45"/>
        <v>0</v>
      </c>
      <c r="E285" s="20">
        <f t="shared" ca="1" si="47"/>
        <v>0</v>
      </c>
      <c r="F285" s="20">
        <f t="shared" ca="1" si="48"/>
        <v>0</v>
      </c>
      <c r="G285" s="20">
        <f t="shared" ca="1" si="49"/>
        <v>0</v>
      </c>
      <c r="H285" s="20">
        <f t="shared" ca="1" si="46"/>
        <v>0</v>
      </c>
      <c r="I285" s="20">
        <f t="shared" ca="1" si="50"/>
        <v>0</v>
      </c>
      <c r="J285" s="20"/>
      <c r="K285" s="3">
        <f t="shared" ca="1" si="43"/>
        <v>62.557087092275637</v>
      </c>
      <c r="L285" s="22">
        <f t="shared" ca="1" si="51"/>
        <v>0</v>
      </c>
      <c r="M285" s="15"/>
    </row>
    <row r="286" spans="2:13" x14ac:dyDescent="0.25">
      <c r="B286" s="13">
        <f t="shared" si="52"/>
        <v>266</v>
      </c>
      <c r="C286" s="21">
        <f t="shared" ca="1" si="44"/>
        <v>0</v>
      </c>
      <c r="D286" s="20">
        <f t="shared" ca="1" si="45"/>
        <v>0</v>
      </c>
      <c r="E286" s="20">
        <f t="shared" ca="1" si="47"/>
        <v>0</v>
      </c>
      <c r="F286" s="20">
        <f t="shared" ca="1" si="48"/>
        <v>0</v>
      </c>
      <c r="G286" s="20">
        <f t="shared" ca="1" si="49"/>
        <v>0</v>
      </c>
      <c r="H286" s="20">
        <f t="shared" ca="1" si="46"/>
        <v>0</v>
      </c>
      <c r="I286" s="20">
        <f t="shared" ca="1" si="50"/>
        <v>0</v>
      </c>
      <c r="J286" s="20"/>
      <c r="K286" s="3">
        <f t="shared" ca="1" si="43"/>
        <v>62.739545262961443</v>
      </c>
      <c r="L286" s="22">
        <f t="shared" ca="1" si="51"/>
        <v>0</v>
      </c>
      <c r="M286" s="15"/>
    </row>
    <row r="287" spans="2:13" x14ac:dyDescent="0.25">
      <c r="B287" s="13">
        <f t="shared" si="52"/>
        <v>267</v>
      </c>
      <c r="C287" s="21">
        <f t="shared" ca="1" si="44"/>
        <v>0</v>
      </c>
      <c r="D287" s="20">
        <f t="shared" ca="1" si="45"/>
        <v>0</v>
      </c>
      <c r="E287" s="20">
        <f t="shared" ca="1" si="47"/>
        <v>0</v>
      </c>
      <c r="F287" s="20">
        <f t="shared" ca="1" si="48"/>
        <v>0</v>
      </c>
      <c r="G287" s="20">
        <f t="shared" ca="1" si="49"/>
        <v>0</v>
      </c>
      <c r="H287" s="20">
        <f t="shared" ca="1" si="46"/>
        <v>0</v>
      </c>
      <c r="I287" s="20">
        <f t="shared" ca="1" si="50"/>
        <v>0</v>
      </c>
      <c r="J287" s="20"/>
      <c r="K287" s="3">
        <f t="shared" ca="1" si="43"/>
        <v>62.922535603311751</v>
      </c>
      <c r="L287" s="22">
        <f t="shared" ca="1" si="51"/>
        <v>0</v>
      </c>
      <c r="M287" s="15"/>
    </row>
    <row r="288" spans="2:13" x14ac:dyDescent="0.25">
      <c r="B288" s="13">
        <f t="shared" si="52"/>
        <v>268</v>
      </c>
      <c r="C288" s="21">
        <f t="shared" ca="1" si="44"/>
        <v>0</v>
      </c>
      <c r="D288" s="20">
        <f t="shared" ca="1" si="45"/>
        <v>0</v>
      </c>
      <c r="E288" s="20">
        <f t="shared" ca="1" si="47"/>
        <v>0</v>
      </c>
      <c r="F288" s="20">
        <f t="shared" ca="1" si="48"/>
        <v>0</v>
      </c>
      <c r="G288" s="20">
        <f t="shared" ca="1" si="49"/>
        <v>0</v>
      </c>
      <c r="H288" s="20">
        <f t="shared" ca="1" si="46"/>
        <v>0</v>
      </c>
      <c r="I288" s="20">
        <f t="shared" ca="1" si="50"/>
        <v>0</v>
      </c>
      <c r="J288" s="20"/>
      <c r="K288" s="3">
        <f t="shared" ca="1" si="43"/>
        <v>63.106059665488075</v>
      </c>
      <c r="L288" s="22">
        <f t="shared" ca="1" si="51"/>
        <v>0</v>
      </c>
      <c r="M288" s="15"/>
    </row>
    <row r="289" spans="2:13" x14ac:dyDescent="0.25">
      <c r="B289" s="13">
        <f t="shared" si="52"/>
        <v>269</v>
      </c>
      <c r="C289" s="21">
        <f t="shared" ca="1" si="44"/>
        <v>0</v>
      </c>
      <c r="D289" s="20">
        <f t="shared" ca="1" si="45"/>
        <v>0</v>
      </c>
      <c r="E289" s="20">
        <f t="shared" ca="1" si="47"/>
        <v>0</v>
      </c>
      <c r="F289" s="20">
        <f t="shared" ca="1" si="48"/>
        <v>0</v>
      </c>
      <c r="G289" s="20">
        <f t="shared" ca="1" si="49"/>
        <v>0</v>
      </c>
      <c r="H289" s="20">
        <f t="shared" ca="1" si="46"/>
        <v>0</v>
      </c>
      <c r="I289" s="20">
        <f t="shared" ca="1" si="50"/>
        <v>0</v>
      </c>
      <c r="J289" s="20"/>
      <c r="K289" s="3">
        <f t="shared" ca="1" si="43"/>
        <v>63.290119006179083</v>
      </c>
      <c r="L289" s="22">
        <f t="shared" ca="1" si="51"/>
        <v>0</v>
      </c>
      <c r="M289" s="15"/>
    </row>
    <row r="290" spans="2:13" x14ac:dyDescent="0.25">
      <c r="B290" s="13">
        <f t="shared" si="52"/>
        <v>270</v>
      </c>
      <c r="C290" s="21">
        <f t="shared" ca="1" si="44"/>
        <v>0</v>
      </c>
      <c r="D290" s="20">
        <f t="shared" ca="1" si="45"/>
        <v>0</v>
      </c>
      <c r="E290" s="20">
        <f t="shared" ca="1" si="47"/>
        <v>0</v>
      </c>
      <c r="F290" s="20">
        <f t="shared" ca="1" si="48"/>
        <v>0</v>
      </c>
      <c r="G290" s="20">
        <f t="shared" ca="1" si="49"/>
        <v>0</v>
      </c>
      <c r="H290" s="20">
        <f t="shared" ca="1" si="46"/>
        <v>0</v>
      </c>
      <c r="I290" s="20">
        <f t="shared" ca="1" si="50"/>
        <v>0</v>
      </c>
      <c r="J290" s="20"/>
      <c r="K290" s="3">
        <f t="shared" ca="1" si="43"/>
        <v>63.474715186613771</v>
      </c>
      <c r="L290" s="22">
        <f t="shared" ca="1" si="51"/>
        <v>0</v>
      </c>
      <c r="M290" s="15"/>
    </row>
    <row r="291" spans="2:13" x14ac:dyDescent="0.25">
      <c r="B291" s="13">
        <f t="shared" si="52"/>
        <v>271</v>
      </c>
      <c r="C291" s="21">
        <f t="shared" ca="1" si="44"/>
        <v>0</v>
      </c>
      <c r="D291" s="20">
        <f t="shared" ca="1" si="45"/>
        <v>0</v>
      </c>
      <c r="E291" s="20">
        <f t="shared" ca="1" si="47"/>
        <v>0</v>
      </c>
      <c r="F291" s="20">
        <f t="shared" ca="1" si="48"/>
        <v>0</v>
      </c>
      <c r="G291" s="20">
        <f t="shared" ca="1" si="49"/>
        <v>0</v>
      </c>
      <c r="H291" s="20">
        <f t="shared" ca="1" si="46"/>
        <v>0</v>
      </c>
      <c r="I291" s="20">
        <f t="shared" ca="1" si="50"/>
        <v>0</v>
      </c>
      <c r="J291" s="20"/>
      <c r="K291" s="3">
        <f t="shared" ca="1" si="43"/>
        <v>63.659849772574731</v>
      </c>
      <c r="L291" s="22">
        <f t="shared" ca="1" si="51"/>
        <v>0</v>
      </c>
      <c r="M291" s="15"/>
    </row>
    <row r="292" spans="2:13" x14ac:dyDescent="0.25">
      <c r="B292" s="13">
        <f t="shared" si="52"/>
        <v>272</v>
      </c>
      <c r="C292" s="21">
        <f t="shared" ca="1" si="44"/>
        <v>0</v>
      </c>
      <c r="D292" s="20">
        <f t="shared" ca="1" si="45"/>
        <v>0</v>
      </c>
      <c r="E292" s="20">
        <f t="shared" ca="1" si="47"/>
        <v>0</v>
      </c>
      <c r="F292" s="20">
        <f t="shared" ca="1" si="48"/>
        <v>0</v>
      </c>
      <c r="G292" s="20">
        <f t="shared" ca="1" si="49"/>
        <v>0</v>
      </c>
      <c r="H292" s="20">
        <f t="shared" ca="1" si="46"/>
        <v>0</v>
      </c>
      <c r="I292" s="20">
        <f t="shared" ca="1" si="50"/>
        <v>0</v>
      </c>
      <c r="J292" s="20"/>
      <c r="K292" s="3">
        <f t="shared" ca="1" si="43"/>
        <v>63.845524334411408</v>
      </c>
      <c r="L292" s="22">
        <f t="shared" ca="1" si="51"/>
        <v>0</v>
      </c>
      <c r="M292" s="15"/>
    </row>
    <row r="293" spans="2:13" x14ac:dyDescent="0.25">
      <c r="B293" s="13">
        <f t="shared" si="52"/>
        <v>273</v>
      </c>
      <c r="C293" s="21">
        <f t="shared" ca="1" si="44"/>
        <v>0</v>
      </c>
      <c r="D293" s="20">
        <f t="shared" ca="1" si="45"/>
        <v>0</v>
      </c>
      <c r="E293" s="20">
        <f t="shared" ca="1" si="47"/>
        <v>0</v>
      </c>
      <c r="F293" s="20">
        <f t="shared" ca="1" si="48"/>
        <v>0</v>
      </c>
      <c r="G293" s="20">
        <f t="shared" ca="1" si="49"/>
        <v>0</v>
      </c>
      <c r="H293" s="20">
        <f t="shared" ca="1" si="46"/>
        <v>0</v>
      </c>
      <c r="I293" s="20">
        <f t="shared" ca="1" si="50"/>
        <v>0</v>
      </c>
      <c r="J293" s="20"/>
      <c r="K293" s="3">
        <f t="shared" ca="1" si="43"/>
        <v>64.031740447053437</v>
      </c>
      <c r="L293" s="22">
        <f t="shared" ca="1" si="51"/>
        <v>0</v>
      </c>
      <c r="M293" s="15"/>
    </row>
    <row r="294" spans="2:13" x14ac:dyDescent="0.25">
      <c r="B294" s="13">
        <f t="shared" si="52"/>
        <v>274</v>
      </c>
      <c r="C294" s="21">
        <f t="shared" ca="1" si="44"/>
        <v>0</v>
      </c>
      <c r="D294" s="20">
        <f t="shared" ca="1" si="45"/>
        <v>0</v>
      </c>
      <c r="E294" s="20">
        <f t="shared" ca="1" si="47"/>
        <v>0</v>
      </c>
      <c r="F294" s="20">
        <f t="shared" ca="1" si="48"/>
        <v>0</v>
      </c>
      <c r="G294" s="20">
        <f t="shared" ca="1" si="49"/>
        <v>0</v>
      </c>
      <c r="H294" s="20">
        <f t="shared" ca="1" si="46"/>
        <v>0</v>
      </c>
      <c r="I294" s="20">
        <f t="shared" ca="1" si="50"/>
        <v>0</v>
      </c>
      <c r="J294" s="20"/>
      <c r="K294" s="3">
        <f t="shared" ca="1" si="43"/>
        <v>64.218499690024004</v>
      </c>
      <c r="L294" s="22">
        <f t="shared" ca="1" si="51"/>
        <v>0</v>
      </c>
      <c r="M294" s="15"/>
    </row>
    <row r="295" spans="2:13" x14ac:dyDescent="0.25">
      <c r="B295" s="13">
        <f t="shared" si="52"/>
        <v>275</v>
      </c>
      <c r="C295" s="21">
        <f t="shared" ca="1" si="44"/>
        <v>0</v>
      </c>
      <c r="D295" s="20">
        <f t="shared" ca="1" si="45"/>
        <v>0</v>
      </c>
      <c r="E295" s="20">
        <f t="shared" ca="1" si="47"/>
        <v>0</v>
      </c>
      <c r="F295" s="20">
        <f t="shared" ca="1" si="48"/>
        <v>0</v>
      </c>
      <c r="G295" s="20">
        <f t="shared" ca="1" si="49"/>
        <v>0</v>
      </c>
      <c r="H295" s="20">
        <f t="shared" ca="1" si="46"/>
        <v>0</v>
      </c>
      <c r="I295" s="20">
        <f t="shared" ca="1" si="50"/>
        <v>0</v>
      </c>
      <c r="J295" s="20"/>
      <c r="K295" s="3">
        <f t="shared" ca="1" si="43"/>
        <v>64.40580364745324</v>
      </c>
      <c r="L295" s="22">
        <f t="shared" ca="1" si="51"/>
        <v>0</v>
      </c>
      <c r="M295" s="15"/>
    </row>
    <row r="296" spans="2:13" x14ac:dyDescent="0.25">
      <c r="B296" s="13">
        <f t="shared" si="52"/>
        <v>276</v>
      </c>
      <c r="C296" s="21">
        <f t="shared" ca="1" si="44"/>
        <v>0</v>
      </c>
      <c r="D296" s="20">
        <f t="shared" ca="1" si="45"/>
        <v>0</v>
      </c>
      <c r="E296" s="20">
        <f t="shared" ca="1" si="47"/>
        <v>0</v>
      </c>
      <c r="F296" s="20">
        <f t="shared" ca="1" si="48"/>
        <v>0</v>
      </c>
      <c r="G296" s="20">
        <f t="shared" ca="1" si="49"/>
        <v>0</v>
      </c>
      <c r="H296" s="20">
        <f t="shared" ca="1" si="46"/>
        <v>0</v>
      </c>
      <c r="I296" s="20">
        <f t="shared" ca="1" si="50"/>
        <v>0</v>
      </c>
      <c r="J296" s="20"/>
      <c r="K296" s="3">
        <f t="shared" ca="1" si="43"/>
        <v>64.593653908091653</v>
      </c>
      <c r="L296" s="22">
        <f t="shared" ca="1" si="51"/>
        <v>0</v>
      </c>
      <c r="M296" s="15"/>
    </row>
    <row r="297" spans="2:13" x14ac:dyDescent="0.25">
      <c r="B297" s="13">
        <f t="shared" si="52"/>
        <v>277</v>
      </c>
      <c r="C297" s="21">
        <f t="shared" ca="1" si="44"/>
        <v>0</v>
      </c>
      <c r="D297" s="20">
        <f t="shared" ca="1" si="45"/>
        <v>0</v>
      </c>
      <c r="E297" s="20">
        <f t="shared" ca="1" si="47"/>
        <v>0</v>
      </c>
      <c r="F297" s="20">
        <f t="shared" ca="1" si="48"/>
        <v>0</v>
      </c>
      <c r="G297" s="20">
        <f t="shared" ca="1" si="49"/>
        <v>0</v>
      </c>
      <c r="H297" s="20">
        <f t="shared" ca="1" si="46"/>
        <v>0</v>
      </c>
      <c r="I297" s="20">
        <f t="shared" ca="1" si="50"/>
        <v>0</v>
      </c>
      <c r="J297" s="20"/>
      <c r="K297" s="3">
        <f t="shared" ca="1" si="43"/>
        <v>64.782052065323583</v>
      </c>
      <c r="L297" s="22">
        <f t="shared" ca="1" si="51"/>
        <v>0</v>
      </c>
      <c r="M297" s="15"/>
    </row>
    <row r="298" spans="2:13" x14ac:dyDescent="0.25">
      <c r="B298" s="13">
        <f t="shared" si="52"/>
        <v>278</v>
      </c>
      <c r="C298" s="21">
        <f t="shared" ca="1" si="44"/>
        <v>0</v>
      </c>
      <c r="D298" s="20">
        <f t="shared" ca="1" si="45"/>
        <v>0</v>
      </c>
      <c r="E298" s="20">
        <f t="shared" ca="1" si="47"/>
        <v>0</v>
      </c>
      <c r="F298" s="20">
        <f t="shared" ca="1" si="48"/>
        <v>0</v>
      </c>
      <c r="G298" s="20">
        <f t="shared" ca="1" si="49"/>
        <v>0</v>
      </c>
      <c r="H298" s="20">
        <f t="shared" ca="1" si="46"/>
        <v>0</v>
      </c>
      <c r="I298" s="20">
        <f t="shared" ca="1" si="50"/>
        <v>0</v>
      </c>
      <c r="J298" s="20"/>
      <c r="K298" s="3">
        <f t="shared" ca="1" si="43"/>
        <v>64.970999717180774</v>
      </c>
      <c r="L298" s="22">
        <f t="shared" ca="1" si="51"/>
        <v>0</v>
      </c>
      <c r="M298" s="15"/>
    </row>
    <row r="299" spans="2:13" x14ac:dyDescent="0.25">
      <c r="B299" s="13">
        <f t="shared" si="52"/>
        <v>279</v>
      </c>
      <c r="C299" s="21">
        <f t="shared" ca="1" si="44"/>
        <v>0</v>
      </c>
      <c r="D299" s="20">
        <f t="shared" ca="1" si="45"/>
        <v>0</v>
      </c>
      <c r="E299" s="20">
        <f t="shared" ca="1" si="47"/>
        <v>0</v>
      </c>
      <c r="F299" s="20">
        <f t="shared" ca="1" si="48"/>
        <v>0</v>
      </c>
      <c r="G299" s="20">
        <f t="shared" ca="1" si="49"/>
        <v>0</v>
      </c>
      <c r="H299" s="20">
        <f t="shared" ca="1" si="46"/>
        <v>0</v>
      </c>
      <c r="I299" s="20">
        <f t="shared" ca="1" si="50"/>
        <v>0</v>
      </c>
      <c r="J299" s="20"/>
      <c r="K299" s="3">
        <f t="shared" ca="1" si="43"/>
        <v>65.160498466355889</v>
      </c>
      <c r="L299" s="22">
        <f t="shared" ca="1" si="51"/>
        <v>0</v>
      </c>
      <c r="M299" s="15"/>
    </row>
    <row r="300" spans="2:13" x14ac:dyDescent="0.25">
      <c r="B300" s="13">
        <f t="shared" si="52"/>
        <v>280</v>
      </c>
      <c r="C300" s="21">
        <f t="shared" ca="1" si="44"/>
        <v>0</v>
      </c>
      <c r="D300" s="20">
        <f t="shared" ca="1" si="45"/>
        <v>0</v>
      </c>
      <c r="E300" s="20">
        <f t="shared" ca="1" si="47"/>
        <v>0</v>
      </c>
      <c r="F300" s="20">
        <f t="shared" ca="1" si="48"/>
        <v>0</v>
      </c>
      <c r="G300" s="20">
        <f t="shared" ca="1" si="49"/>
        <v>0</v>
      </c>
      <c r="H300" s="20">
        <f t="shared" ca="1" si="46"/>
        <v>0</v>
      </c>
      <c r="I300" s="20">
        <f t="shared" ca="1" si="50"/>
        <v>0</v>
      </c>
      <c r="J300" s="20"/>
      <c r="K300" s="3">
        <f t="shared" ca="1" si="43"/>
        <v>65.350549920216096</v>
      </c>
      <c r="L300" s="22">
        <f t="shared" ca="1" si="51"/>
        <v>0</v>
      </c>
      <c r="M300" s="15"/>
    </row>
    <row r="301" spans="2:13" x14ac:dyDescent="0.25">
      <c r="B301" s="13">
        <f t="shared" si="52"/>
        <v>281</v>
      </c>
      <c r="C301" s="21">
        <f t="shared" ca="1" si="44"/>
        <v>0</v>
      </c>
      <c r="D301" s="20">
        <f t="shared" ca="1" si="45"/>
        <v>0</v>
      </c>
      <c r="E301" s="20">
        <f t="shared" ca="1" si="47"/>
        <v>0</v>
      </c>
      <c r="F301" s="20">
        <f t="shared" ca="1" si="48"/>
        <v>0</v>
      </c>
      <c r="G301" s="20">
        <f t="shared" ca="1" si="49"/>
        <v>0</v>
      </c>
      <c r="H301" s="20">
        <f t="shared" ca="1" si="46"/>
        <v>0</v>
      </c>
      <c r="I301" s="20">
        <f t="shared" ca="1" si="50"/>
        <v>0</v>
      </c>
      <c r="J301" s="20"/>
      <c r="K301" s="3">
        <f t="shared" ca="1" si="43"/>
        <v>65.541155690816723</v>
      </c>
      <c r="L301" s="22">
        <f t="shared" ca="1" si="51"/>
        <v>0</v>
      </c>
      <c r="M301" s="15"/>
    </row>
    <row r="302" spans="2:13" x14ac:dyDescent="0.25">
      <c r="B302" s="13">
        <f t="shared" si="52"/>
        <v>282</v>
      </c>
      <c r="C302" s="21">
        <f t="shared" ca="1" si="44"/>
        <v>0</v>
      </c>
      <c r="D302" s="20">
        <f t="shared" ca="1" si="45"/>
        <v>0</v>
      </c>
      <c r="E302" s="20">
        <f t="shared" ca="1" si="47"/>
        <v>0</v>
      </c>
      <c r="F302" s="20">
        <f t="shared" ca="1" si="48"/>
        <v>0</v>
      </c>
      <c r="G302" s="20">
        <f t="shared" ca="1" si="49"/>
        <v>0</v>
      </c>
      <c r="H302" s="20">
        <f t="shared" ca="1" si="46"/>
        <v>0</v>
      </c>
      <c r="I302" s="20">
        <f t="shared" ca="1" si="50"/>
        <v>0</v>
      </c>
      <c r="J302" s="20"/>
      <c r="K302" s="3">
        <f t="shared" ca="1" si="43"/>
        <v>65.732317394914944</v>
      </c>
      <c r="L302" s="22">
        <f t="shared" ca="1" si="51"/>
        <v>0</v>
      </c>
      <c r="M302" s="15"/>
    </row>
    <row r="303" spans="2:13" x14ac:dyDescent="0.25">
      <c r="B303" s="13">
        <f t="shared" si="52"/>
        <v>283</v>
      </c>
      <c r="C303" s="21">
        <f t="shared" ca="1" si="44"/>
        <v>0</v>
      </c>
      <c r="D303" s="20">
        <f t="shared" ca="1" si="45"/>
        <v>0</v>
      </c>
      <c r="E303" s="20">
        <f t="shared" ca="1" si="47"/>
        <v>0</v>
      </c>
      <c r="F303" s="20">
        <f t="shared" ca="1" si="48"/>
        <v>0</v>
      </c>
      <c r="G303" s="20">
        <f t="shared" ca="1" si="49"/>
        <v>0</v>
      </c>
      <c r="H303" s="20">
        <f t="shared" ca="1" si="46"/>
        <v>0</v>
      </c>
      <c r="I303" s="20">
        <f t="shared" ca="1" si="50"/>
        <v>0</v>
      </c>
      <c r="J303" s="20"/>
      <c r="K303" s="3">
        <f t="shared" ca="1" si="43"/>
        <v>65.92403665398345</v>
      </c>
      <c r="L303" s="22">
        <f t="shared" ca="1" si="51"/>
        <v>0</v>
      </c>
      <c r="M303" s="15"/>
    </row>
    <row r="304" spans="2:13" x14ac:dyDescent="0.25">
      <c r="B304" s="13">
        <f t="shared" si="52"/>
        <v>284</v>
      </c>
      <c r="C304" s="21">
        <f t="shared" ca="1" si="44"/>
        <v>0</v>
      </c>
      <c r="D304" s="20">
        <f t="shared" ca="1" si="45"/>
        <v>0</v>
      </c>
      <c r="E304" s="20">
        <f t="shared" ca="1" si="47"/>
        <v>0</v>
      </c>
      <c r="F304" s="20">
        <f t="shared" ca="1" si="48"/>
        <v>0</v>
      </c>
      <c r="G304" s="20">
        <f t="shared" ca="1" si="49"/>
        <v>0</v>
      </c>
      <c r="H304" s="20">
        <f t="shared" ca="1" si="46"/>
        <v>0</v>
      </c>
      <c r="I304" s="20">
        <f t="shared" ca="1" si="50"/>
        <v>0</v>
      </c>
      <c r="J304" s="20"/>
      <c r="K304" s="3">
        <f t="shared" ca="1" si="43"/>
        <v>66.116315094224234</v>
      </c>
      <c r="L304" s="22">
        <f t="shared" ca="1" si="51"/>
        <v>0</v>
      </c>
      <c r="M304" s="15"/>
    </row>
    <row r="305" spans="2:13" x14ac:dyDescent="0.25">
      <c r="B305" s="13">
        <f t="shared" si="52"/>
        <v>285</v>
      </c>
      <c r="C305" s="21">
        <f t="shared" ca="1" si="44"/>
        <v>0</v>
      </c>
      <c r="D305" s="20">
        <f t="shared" ca="1" si="45"/>
        <v>0</v>
      </c>
      <c r="E305" s="20">
        <f t="shared" ca="1" si="47"/>
        <v>0</v>
      </c>
      <c r="F305" s="20">
        <f t="shared" ca="1" si="48"/>
        <v>0</v>
      </c>
      <c r="G305" s="20">
        <f t="shared" ca="1" si="49"/>
        <v>0</v>
      </c>
      <c r="H305" s="20">
        <f t="shared" ca="1" si="46"/>
        <v>0</v>
      </c>
      <c r="I305" s="20">
        <f t="shared" ca="1" si="50"/>
        <v>0</v>
      </c>
      <c r="J305" s="20"/>
      <c r="K305" s="3">
        <f t="shared" ca="1" si="43"/>
        <v>66.309154346582389</v>
      </c>
      <c r="L305" s="22">
        <f t="shared" ca="1" si="51"/>
        <v>0</v>
      </c>
      <c r="M305" s="15"/>
    </row>
    <row r="306" spans="2:13" x14ac:dyDescent="0.25">
      <c r="B306" s="13">
        <f t="shared" si="52"/>
        <v>286</v>
      </c>
      <c r="C306" s="21">
        <f t="shared" ca="1" si="44"/>
        <v>0</v>
      </c>
      <c r="D306" s="20">
        <f t="shared" ca="1" si="45"/>
        <v>0</v>
      </c>
      <c r="E306" s="20">
        <f t="shared" ca="1" si="47"/>
        <v>0</v>
      </c>
      <c r="F306" s="20">
        <f t="shared" ca="1" si="48"/>
        <v>0</v>
      </c>
      <c r="G306" s="20">
        <f t="shared" ca="1" si="49"/>
        <v>0</v>
      </c>
      <c r="H306" s="20">
        <f t="shared" ca="1" si="46"/>
        <v>0</v>
      </c>
      <c r="I306" s="20">
        <f t="shared" ca="1" si="50"/>
        <v>0</v>
      </c>
      <c r="J306" s="20"/>
      <c r="K306" s="3">
        <f t="shared" ca="1" si="43"/>
        <v>66.502556046759921</v>
      </c>
      <c r="L306" s="22">
        <f t="shared" ca="1" si="51"/>
        <v>0</v>
      </c>
      <c r="M306" s="15"/>
    </row>
    <row r="307" spans="2:13" x14ac:dyDescent="0.25">
      <c r="B307" s="13">
        <f t="shared" si="52"/>
        <v>287</v>
      </c>
      <c r="C307" s="21">
        <f t="shared" ca="1" si="44"/>
        <v>0</v>
      </c>
      <c r="D307" s="20">
        <f t="shared" ca="1" si="45"/>
        <v>0</v>
      </c>
      <c r="E307" s="20">
        <f t="shared" ca="1" si="47"/>
        <v>0</v>
      </c>
      <c r="F307" s="20">
        <f t="shared" ca="1" si="48"/>
        <v>0</v>
      </c>
      <c r="G307" s="20">
        <f t="shared" ca="1" si="49"/>
        <v>0</v>
      </c>
      <c r="H307" s="20">
        <f t="shared" ca="1" si="46"/>
        <v>0</v>
      </c>
      <c r="I307" s="20">
        <f t="shared" ca="1" si="50"/>
        <v>0</v>
      </c>
      <c r="J307" s="20"/>
      <c r="K307" s="3">
        <f t="shared" ca="1" si="43"/>
        <v>66.696521835229632</v>
      </c>
      <c r="L307" s="22">
        <f t="shared" ca="1" si="51"/>
        <v>0</v>
      </c>
      <c r="M307" s="15"/>
    </row>
    <row r="308" spans="2:13" x14ac:dyDescent="0.25">
      <c r="B308" s="13">
        <f t="shared" si="52"/>
        <v>288</v>
      </c>
      <c r="C308" s="21">
        <f t="shared" ca="1" si="44"/>
        <v>0</v>
      </c>
      <c r="D308" s="20">
        <f t="shared" ca="1" si="45"/>
        <v>0</v>
      </c>
      <c r="E308" s="20">
        <f t="shared" ca="1" si="47"/>
        <v>0</v>
      </c>
      <c r="F308" s="20">
        <f t="shared" ca="1" si="48"/>
        <v>0</v>
      </c>
      <c r="G308" s="20">
        <f t="shared" ca="1" si="49"/>
        <v>0</v>
      </c>
      <c r="H308" s="20">
        <f t="shared" ca="1" si="46"/>
        <v>0</v>
      </c>
      <c r="I308" s="20">
        <f t="shared" ca="1" si="50"/>
        <v>0</v>
      </c>
      <c r="J308" s="20"/>
      <c r="K308" s="3">
        <f t="shared" ca="1" si="43"/>
        <v>66.891053357249049</v>
      </c>
      <c r="L308" s="22">
        <f t="shared" ca="1" si="51"/>
        <v>0</v>
      </c>
      <c r="M308" s="15"/>
    </row>
    <row r="309" spans="2:13" x14ac:dyDescent="0.25">
      <c r="B309" s="13">
        <f t="shared" si="52"/>
        <v>289</v>
      </c>
      <c r="C309" s="21">
        <f t="shared" ca="1" si="44"/>
        <v>0</v>
      </c>
      <c r="D309" s="20">
        <f t="shared" ca="1" si="45"/>
        <v>0</v>
      </c>
      <c r="E309" s="20">
        <f t="shared" ca="1" si="47"/>
        <v>0</v>
      </c>
      <c r="F309" s="20">
        <f t="shared" ca="1" si="48"/>
        <v>0</v>
      </c>
      <c r="G309" s="20">
        <f t="shared" ca="1" si="49"/>
        <v>0</v>
      </c>
      <c r="H309" s="20">
        <f t="shared" ca="1" si="46"/>
        <v>0</v>
      </c>
      <c r="I309" s="20">
        <f t="shared" ca="1" si="50"/>
        <v>0</v>
      </c>
      <c r="J309" s="20"/>
      <c r="K309" s="3">
        <f t="shared" ca="1" si="43"/>
        <v>67.086152262874364</v>
      </c>
      <c r="L309" s="22">
        <f t="shared" ca="1" si="51"/>
        <v>0</v>
      </c>
      <c r="M309" s="15"/>
    </row>
    <row r="310" spans="2:13" x14ac:dyDescent="0.25">
      <c r="B310" s="13">
        <f t="shared" si="52"/>
        <v>290</v>
      </c>
      <c r="C310" s="21">
        <f t="shared" ca="1" si="44"/>
        <v>0</v>
      </c>
      <c r="D310" s="20">
        <f t="shared" ca="1" si="45"/>
        <v>0</v>
      </c>
      <c r="E310" s="20">
        <f t="shared" ca="1" si="47"/>
        <v>0</v>
      </c>
      <c r="F310" s="20">
        <f t="shared" ca="1" si="48"/>
        <v>0</v>
      </c>
      <c r="G310" s="20">
        <f t="shared" ca="1" si="49"/>
        <v>0</v>
      </c>
      <c r="H310" s="20">
        <f t="shared" ca="1" si="46"/>
        <v>0</v>
      </c>
      <c r="I310" s="20">
        <f t="shared" ca="1" si="50"/>
        <v>0</v>
      </c>
      <c r="J310" s="20"/>
      <c r="K310" s="3">
        <f t="shared" ca="1" si="43"/>
        <v>67.281820206974416</v>
      </c>
      <c r="L310" s="22">
        <f t="shared" ca="1" si="51"/>
        <v>0</v>
      </c>
      <c r="M310" s="15"/>
    </row>
    <row r="311" spans="2:13" x14ac:dyDescent="0.25">
      <c r="B311" s="13">
        <f t="shared" si="52"/>
        <v>291</v>
      </c>
      <c r="C311" s="21">
        <f t="shared" ca="1" si="44"/>
        <v>0</v>
      </c>
      <c r="D311" s="20">
        <f t="shared" ca="1" si="45"/>
        <v>0</v>
      </c>
      <c r="E311" s="20">
        <f t="shared" ca="1" si="47"/>
        <v>0</v>
      </c>
      <c r="F311" s="20">
        <f t="shared" ca="1" si="48"/>
        <v>0</v>
      </c>
      <c r="G311" s="20">
        <f t="shared" ca="1" si="49"/>
        <v>0</v>
      </c>
      <c r="H311" s="20">
        <f t="shared" ca="1" si="46"/>
        <v>0</v>
      </c>
      <c r="I311" s="20">
        <f t="shared" ca="1" si="50"/>
        <v>0</v>
      </c>
      <c r="J311" s="20"/>
      <c r="K311" s="3">
        <f t="shared" ca="1" si="43"/>
        <v>67.478058849244761</v>
      </c>
      <c r="L311" s="22">
        <f t="shared" ca="1" si="51"/>
        <v>0</v>
      </c>
      <c r="M311" s="15"/>
    </row>
    <row r="312" spans="2:13" x14ac:dyDescent="0.25">
      <c r="B312" s="13">
        <f t="shared" si="52"/>
        <v>292</v>
      </c>
      <c r="C312" s="21">
        <f t="shared" ca="1" si="44"/>
        <v>0</v>
      </c>
      <c r="D312" s="20">
        <f t="shared" ca="1" si="45"/>
        <v>0</v>
      </c>
      <c r="E312" s="20">
        <f t="shared" ca="1" si="47"/>
        <v>0</v>
      </c>
      <c r="F312" s="20">
        <f t="shared" ca="1" si="48"/>
        <v>0</v>
      </c>
      <c r="G312" s="20">
        <f t="shared" ca="1" si="49"/>
        <v>0</v>
      </c>
      <c r="H312" s="20">
        <f t="shared" ca="1" si="46"/>
        <v>0</v>
      </c>
      <c r="I312" s="20">
        <f t="shared" ca="1" si="50"/>
        <v>0</v>
      </c>
      <c r="J312" s="20"/>
      <c r="K312" s="3">
        <f t="shared" ca="1" si="43"/>
        <v>67.674869854221726</v>
      </c>
      <c r="L312" s="22">
        <f t="shared" ca="1" si="51"/>
        <v>0</v>
      </c>
      <c r="M312" s="15"/>
    </row>
    <row r="313" spans="2:13" x14ac:dyDescent="0.25">
      <c r="B313" s="13">
        <f t="shared" si="52"/>
        <v>293</v>
      </c>
      <c r="C313" s="21">
        <f t="shared" ca="1" si="44"/>
        <v>0</v>
      </c>
      <c r="D313" s="20">
        <f t="shared" ca="1" si="45"/>
        <v>0</v>
      </c>
      <c r="E313" s="20">
        <f t="shared" ca="1" si="47"/>
        <v>0</v>
      </c>
      <c r="F313" s="20">
        <f t="shared" ca="1" si="48"/>
        <v>0</v>
      </c>
      <c r="G313" s="20">
        <f t="shared" ca="1" si="49"/>
        <v>0</v>
      </c>
      <c r="H313" s="20">
        <f t="shared" ca="1" si="46"/>
        <v>0</v>
      </c>
      <c r="I313" s="20">
        <f t="shared" ca="1" si="50"/>
        <v>0</v>
      </c>
      <c r="J313" s="20"/>
      <c r="K313" s="3">
        <f t="shared" ca="1" si="43"/>
        <v>67.872254891296535</v>
      </c>
      <c r="L313" s="22">
        <f t="shared" ca="1" si="51"/>
        <v>0</v>
      </c>
      <c r="M313" s="15"/>
    </row>
    <row r="314" spans="2:13" x14ac:dyDescent="0.25">
      <c r="B314" s="13">
        <f t="shared" si="52"/>
        <v>294</v>
      </c>
      <c r="C314" s="21">
        <f t="shared" ca="1" si="44"/>
        <v>0</v>
      </c>
      <c r="D314" s="20">
        <f t="shared" ca="1" si="45"/>
        <v>0</v>
      </c>
      <c r="E314" s="20">
        <f t="shared" ca="1" si="47"/>
        <v>0</v>
      </c>
      <c r="F314" s="20">
        <f t="shared" ca="1" si="48"/>
        <v>0</v>
      </c>
      <c r="G314" s="20">
        <f t="shared" ca="1" si="49"/>
        <v>0</v>
      </c>
      <c r="H314" s="20">
        <f t="shared" ca="1" si="46"/>
        <v>0</v>
      </c>
      <c r="I314" s="20">
        <f t="shared" ca="1" si="50"/>
        <v>0</v>
      </c>
      <c r="J314" s="20"/>
      <c r="K314" s="3">
        <f t="shared" ca="1" si="43"/>
        <v>68.070215634729479</v>
      </c>
      <c r="L314" s="22">
        <f t="shared" ca="1" si="51"/>
        <v>0</v>
      </c>
      <c r="M314" s="15"/>
    </row>
    <row r="315" spans="2:13" x14ac:dyDescent="0.25">
      <c r="B315" s="13">
        <f t="shared" si="52"/>
        <v>295</v>
      </c>
      <c r="C315" s="21">
        <f t="shared" ca="1" si="44"/>
        <v>0</v>
      </c>
      <c r="D315" s="20">
        <f t="shared" ca="1" si="45"/>
        <v>0</v>
      </c>
      <c r="E315" s="20">
        <f t="shared" ca="1" si="47"/>
        <v>0</v>
      </c>
      <c r="F315" s="20">
        <f t="shared" ca="1" si="48"/>
        <v>0</v>
      </c>
      <c r="G315" s="20">
        <f t="shared" ca="1" si="49"/>
        <v>0</v>
      </c>
      <c r="H315" s="20">
        <f t="shared" ca="1" si="46"/>
        <v>0</v>
      </c>
      <c r="I315" s="20">
        <f t="shared" ca="1" si="50"/>
        <v>0</v>
      </c>
      <c r="J315" s="20"/>
      <c r="K315" s="3">
        <f t="shared" ca="1" si="43"/>
        <v>68.268753763664108</v>
      </c>
      <c r="L315" s="22">
        <f t="shared" ca="1" si="51"/>
        <v>0</v>
      </c>
      <c r="M315" s="15"/>
    </row>
    <row r="316" spans="2:13" x14ac:dyDescent="0.25">
      <c r="B316" s="13">
        <f t="shared" si="52"/>
        <v>296</v>
      </c>
      <c r="C316" s="21">
        <f t="shared" ca="1" si="44"/>
        <v>0</v>
      </c>
      <c r="D316" s="20">
        <f t="shared" ca="1" si="45"/>
        <v>0</v>
      </c>
      <c r="E316" s="20">
        <f t="shared" ca="1" si="47"/>
        <v>0</v>
      </c>
      <c r="F316" s="20">
        <f t="shared" ca="1" si="48"/>
        <v>0</v>
      </c>
      <c r="G316" s="20">
        <f t="shared" ca="1" si="49"/>
        <v>0</v>
      </c>
      <c r="H316" s="20">
        <f t="shared" ca="1" si="46"/>
        <v>0</v>
      </c>
      <c r="I316" s="20">
        <f t="shared" ca="1" si="50"/>
        <v>0</v>
      </c>
      <c r="J316" s="20"/>
      <c r="K316" s="3">
        <f t="shared" ca="1" si="43"/>
        <v>68.467870962141461</v>
      </c>
      <c r="L316" s="22">
        <f t="shared" ca="1" si="51"/>
        <v>0</v>
      </c>
      <c r="M316" s="15"/>
    </row>
    <row r="317" spans="2:13" x14ac:dyDescent="0.25">
      <c r="B317" s="13">
        <f t="shared" si="52"/>
        <v>297</v>
      </c>
      <c r="C317" s="21">
        <f t="shared" ca="1" si="44"/>
        <v>0</v>
      </c>
      <c r="D317" s="20">
        <f t="shared" ca="1" si="45"/>
        <v>0</v>
      </c>
      <c r="E317" s="20">
        <f t="shared" ca="1" si="47"/>
        <v>0</v>
      </c>
      <c r="F317" s="20">
        <f t="shared" ca="1" si="48"/>
        <v>0</v>
      </c>
      <c r="G317" s="20">
        <f t="shared" ca="1" si="49"/>
        <v>0</v>
      </c>
      <c r="H317" s="20">
        <f t="shared" ca="1" si="46"/>
        <v>0</v>
      </c>
      <c r="I317" s="20">
        <f t="shared" ca="1" si="50"/>
        <v>0</v>
      </c>
      <c r="J317" s="20"/>
      <c r="K317" s="3">
        <f t="shared" ca="1" si="43"/>
        <v>68.667568919114373</v>
      </c>
      <c r="L317" s="22">
        <f t="shared" ca="1" si="51"/>
        <v>0</v>
      </c>
      <c r="M317" s="15"/>
    </row>
    <row r="318" spans="2:13" x14ac:dyDescent="0.25">
      <c r="B318" s="13">
        <f t="shared" si="52"/>
        <v>298</v>
      </c>
      <c r="C318" s="21">
        <f t="shared" ca="1" si="44"/>
        <v>0</v>
      </c>
      <c r="D318" s="20">
        <f t="shared" ca="1" si="45"/>
        <v>0</v>
      </c>
      <c r="E318" s="20">
        <f t="shared" ca="1" si="47"/>
        <v>0</v>
      </c>
      <c r="F318" s="20">
        <f t="shared" ca="1" si="48"/>
        <v>0</v>
      </c>
      <c r="G318" s="20">
        <f t="shared" ca="1" si="49"/>
        <v>0</v>
      </c>
      <c r="H318" s="20">
        <f t="shared" ca="1" si="46"/>
        <v>0</v>
      </c>
      <c r="I318" s="20">
        <f t="shared" ca="1" si="50"/>
        <v>0</v>
      </c>
      <c r="J318" s="20"/>
      <c r="K318" s="3">
        <f t="shared" ca="1" si="43"/>
        <v>68.867849328461787</v>
      </c>
      <c r="L318" s="22">
        <f t="shared" ca="1" si="51"/>
        <v>0</v>
      </c>
      <c r="M318" s="15"/>
    </row>
    <row r="319" spans="2:13" x14ac:dyDescent="0.25">
      <c r="B319" s="13">
        <f t="shared" si="52"/>
        <v>299</v>
      </c>
      <c r="C319" s="21">
        <f t="shared" ca="1" si="44"/>
        <v>0</v>
      </c>
      <c r="D319" s="20">
        <f t="shared" ca="1" si="45"/>
        <v>0</v>
      </c>
      <c r="E319" s="20">
        <f t="shared" ca="1" si="47"/>
        <v>0</v>
      </c>
      <c r="F319" s="20">
        <f t="shared" ca="1" si="48"/>
        <v>0</v>
      </c>
      <c r="G319" s="20">
        <f t="shared" ca="1" si="49"/>
        <v>0</v>
      </c>
      <c r="H319" s="20">
        <f t="shared" ca="1" si="46"/>
        <v>0</v>
      </c>
      <c r="I319" s="20">
        <f t="shared" ca="1" si="50"/>
        <v>0</v>
      </c>
      <c r="J319" s="20"/>
      <c r="K319" s="3">
        <f t="shared" ca="1" si="43"/>
        <v>69.068713889003135</v>
      </c>
      <c r="L319" s="22">
        <f t="shared" ca="1" si="51"/>
        <v>0</v>
      </c>
      <c r="M319" s="15"/>
    </row>
    <row r="320" spans="2:13" x14ac:dyDescent="0.25">
      <c r="B320" s="13">
        <f t="shared" si="52"/>
        <v>300</v>
      </c>
      <c r="C320" s="21">
        <f t="shared" ca="1" si="44"/>
        <v>0</v>
      </c>
      <c r="D320" s="20">
        <f t="shared" ca="1" si="45"/>
        <v>0</v>
      </c>
      <c r="E320" s="20">
        <f t="shared" ca="1" si="47"/>
        <v>0</v>
      </c>
      <c r="F320" s="20">
        <f t="shared" ca="1" si="48"/>
        <v>0</v>
      </c>
      <c r="G320" s="20">
        <f t="shared" ca="1" si="49"/>
        <v>0</v>
      </c>
      <c r="H320" s="20">
        <f t="shared" ca="1" si="46"/>
        <v>0</v>
      </c>
      <c r="I320" s="20">
        <f t="shared" ca="1" si="50"/>
        <v>0</v>
      </c>
      <c r="J320" s="20"/>
      <c r="K320" s="3">
        <f t="shared" ca="1" si="43"/>
        <v>69.270164304512733</v>
      </c>
      <c r="L320" s="22">
        <f t="shared" ca="1" si="51"/>
        <v>0</v>
      </c>
      <c r="M320" s="15"/>
    </row>
    <row r="321" spans="2:13" x14ac:dyDescent="0.25">
      <c r="B321" s="13">
        <f t="shared" si="52"/>
        <v>301</v>
      </c>
      <c r="C321" s="21">
        <f t="shared" ca="1" si="44"/>
        <v>0</v>
      </c>
      <c r="D321" s="20">
        <f t="shared" ca="1" si="45"/>
        <v>0</v>
      </c>
      <c r="E321" s="20">
        <f t="shared" ca="1" si="47"/>
        <v>0</v>
      </c>
      <c r="F321" s="20">
        <f t="shared" ca="1" si="48"/>
        <v>0</v>
      </c>
      <c r="G321" s="20">
        <f t="shared" ca="1" si="49"/>
        <v>0</v>
      </c>
      <c r="H321" s="20">
        <f t="shared" ca="1" si="46"/>
        <v>0</v>
      </c>
      <c r="I321" s="20">
        <f t="shared" ca="1" si="50"/>
        <v>0</v>
      </c>
      <c r="J321" s="20"/>
      <c r="K321" s="3">
        <f t="shared" ca="1" si="43"/>
        <v>69.472202283734234</v>
      </c>
      <c r="L321" s="22">
        <f t="shared" ca="1" si="51"/>
        <v>0</v>
      </c>
      <c r="M321" s="15"/>
    </row>
    <row r="322" spans="2:13" x14ac:dyDescent="0.25">
      <c r="B322" s="13">
        <f t="shared" si="52"/>
        <v>302</v>
      </c>
      <c r="C322" s="21">
        <f t="shared" ca="1" si="44"/>
        <v>0</v>
      </c>
      <c r="D322" s="20">
        <f t="shared" ca="1" si="45"/>
        <v>0</v>
      </c>
      <c r="E322" s="20">
        <f t="shared" ca="1" si="47"/>
        <v>0</v>
      </c>
      <c r="F322" s="20">
        <f t="shared" ca="1" si="48"/>
        <v>0</v>
      </c>
      <c r="G322" s="20">
        <f t="shared" ca="1" si="49"/>
        <v>0</v>
      </c>
      <c r="H322" s="20">
        <f t="shared" ca="1" si="46"/>
        <v>0</v>
      </c>
      <c r="I322" s="20">
        <f t="shared" ca="1" si="50"/>
        <v>0</v>
      </c>
      <c r="J322" s="20"/>
      <c r="K322" s="3">
        <f t="shared" ca="1" si="43"/>
        <v>69.674829540395123</v>
      </c>
      <c r="L322" s="22">
        <f t="shared" ca="1" si="51"/>
        <v>0</v>
      </c>
      <c r="M322" s="15"/>
    </row>
    <row r="323" spans="2:13" x14ac:dyDescent="0.25">
      <c r="B323" s="13">
        <f t="shared" si="52"/>
        <v>303</v>
      </c>
      <c r="C323" s="21">
        <f t="shared" ca="1" si="44"/>
        <v>0</v>
      </c>
      <c r="D323" s="20">
        <f t="shared" ca="1" si="45"/>
        <v>0</v>
      </c>
      <c r="E323" s="20">
        <f t="shared" ca="1" si="47"/>
        <v>0</v>
      </c>
      <c r="F323" s="20">
        <f t="shared" ca="1" si="48"/>
        <v>0</v>
      </c>
      <c r="G323" s="20">
        <f t="shared" ca="1" si="49"/>
        <v>0</v>
      </c>
      <c r="H323" s="20">
        <f t="shared" ca="1" si="46"/>
        <v>0</v>
      </c>
      <c r="I323" s="20">
        <f t="shared" ca="1" si="50"/>
        <v>0</v>
      </c>
      <c r="J323" s="20"/>
      <c r="K323" s="3">
        <f t="shared" ca="1" si="43"/>
        <v>69.87804779322127</v>
      </c>
      <c r="L323" s="22">
        <f t="shared" ca="1" si="51"/>
        <v>0</v>
      </c>
      <c r="M323" s="15"/>
    </row>
    <row r="324" spans="2:13" x14ac:dyDescent="0.25">
      <c r="B324" s="13">
        <f t="shared" si="52"/>
        <v>304</v>
      </c>
      <c r="C324" s="21">
        <f t="shared" ca="1" si="44"/>
        <v>0</v>
      </c>
      <c r="D324" s="20">
        <f t="shared" ca="1" si="45"/>
        <v>0</v>
      </c>
      <c r="E324" s="20">
        <f t="shared" ca="1" si="47"/>
        <v>0</v>
      </c>
      <c r="F324" s="20">
        <f t="shared" ca="1" si="48"/>
        <v>0</v>
      </c>
      <c r="G324" s="20">
        <f t="shared" ca="1" si="49"/>
        <v>0</v>
      </c>
      <c r="H324" s="20">
        <f t="shared" ca="1" si="46"/>
        <v>0</v>
      </c>
      <c r="I324" s="20">
        <f t="shared" ca="1" si="50"/>
        <v>0</v>
      </c>
      <c r="J324" s="20"/>
      <c r="K324" s="3">
        <f t="shared" ca="1" si="43"/>
        <v>70.081858765951495</v>
      </c>
      <c r="L324" s="22">
        <f t="shared" ca="1" si="51"/>
        <v>0</v>
      </c>
      <c r="M324" s="15"/>
    </row>
    <row r="325" spans="2:13" x14ac:dyDescent="0.25">
      <c r="B325" s="13">
        <f t="shared" si="52"/>
        <v>305</v>
      </c>
      <c r="C325" s="21">
        <f t="shared" ca="1" si="44"/>
        <v>0</v>
      </c>
      <c r="D325" s="20">
        <f t="shared" ca="1" si="45"/>
        <v>0</v>
      </c>
      <c r="E325" s="20">
        <f t="shared" ca="1" si="47"/>
        <v>0</v>
      </c>
      <c r="F325" s="20">
        <f t="shared" ca="1" si="48"/>
        <v>0</v>
      </c>
      <c r="G325" s="20">
        <f t="shared" ca="1" si="49"/>
        <v>0</v>
      </c>
      <c r="H325" s="20">
        <f t="shared" ca="1" si="46"/>
        <v>0</v>
      </c>
      <c r="I325" s="20">
        <f t="shared" ca="1" si="50"/>
        <v>0</v>
      </c>
      <c r="J325" s="20"/>
      <c r="K325" s="3">
        <f t="shared" ref="K325:K380" ca="1" si="53">+K324*(1+$K$11/12)</f>
        <v>70.286264187352188</v>
      </c>
      <c r="L325" s="22">
        <f t="shared" ca="1" si="51"/>
        <v>0</v>
      </c>
      <c r="M325" s="15"/>
    </row>
    <row r="326" spans="2:13" x14ac:dyDescent="0.25">
      <c r="B326" s="13">
        <f t="shared" si="52"/>
        <v>306</v>
      </c>
      <c r="C326" s="21">
        <f t="shared" ca="1" si="44"/>
        <v>0</v>
      </c>
      <c r="D326" s="20">
        <f t="shared" ca="1" si="45"/>
        <v>0</v>
      </c>
      <c r="E326" s="20">
        <f t="shared" ca="1" si="47"/>
        <v>0</v>
      </c>
      <c r="F326" s="20">
        <f t="shared" ca="1" si="48"/>
        <v>0</v>
      </c>
      <c r="G326" s="20">
        <f t="shared" ca="1" si="49"/>
        <v>0</v>
      </c>
      <c r="H326" s="20">
        <f t="shared" ca="1" si="46"/>
        <v>0</v>
      </c>
      <c r="I326" s="20">
        <f t="shared" ca="1" si="50"/>
        <v>0</v>
      </c>
      <c r="J326" s="20"/>
      <c r="K326" s="3">
        <f t="shared" ca="1" si="53"/>
        <v>70.491265791231967</v>
      </c>
      <c r="L326" s="22">
        <f t="shared" ca="1" si="51"/>
        <v>0</v>
      </c>
      <c r="M326" s="15"/>
    </row>
    <row r="327" spans="2:13" x14ac:dyDescent="0.25">
      <c r="B327" s="13">
        <f t="shared" si="52"/>
        <v>307</v>
      </c>
      <c r="C327" s="21">
        <f t="shared" ca="1" si="44"/>
        <v>0</v>
      </c>
      <c r="D327" s="20">
        <f t="shared" ca="1" si="45"/>
        <v>0</v>
      </c>
      <c r="E327" s="20">
        <f t="shared" ca="1" si="47"/>
        <v>0</v>
      </c>
      <c r="F327" s="20">
        <f t="shared" ca="1" si="48"/>
        <v>0</v>
      </c>
      <c r="G327" s="20">
        <f t="shared" ca="1" si="49"/>
        <v>0</v>
      </c>
      <c r="H327" s="20">
        <f t="shared" ca="1" si="46"/>
        <v>0</v>
      </c>
      <c r="I327" s="20">
        <f t="shared" ca="1" si="50"/>
        <v>0</v>
      </c>
      <c r="J327" s="20"/>
      <c r="K327" s="3">
        <f t="shared" ca="1" si="53"/>
        <v>70.696865316456396</v>
      </c>
      <c r="L327" s="22">
        <f t="shared" ca="1" si="51"/>
        <v>0</v>
      </c>
      <c r="M327" s="15"/>
    </row>
    <row r="328" spans="2:13" x14ac:dyDescent="0.25">
      <c r="B328" s="13">
        <f t="shared" si="52"/>
        <v>308</v>
      </c>
      <c r="C328" s="21">
        <f t="shared" ca="1" si="44"/>
        <v>0</v>
      </c>
      <c r="D328" s="20">
        <f t="shared" ca="1" si="45"/>
        <v>0</v>
      </c>
      <c r="E328" s="20">
        <f t="shared" ca="1" si="47"/>
        <v>0</v>
      </c>
      <c r="F328" s="20">
        <f t="shared" ca="1" si="48"/>
        <v>0</v>
      </c>
      <c r="G328" s="20">
        <f t="shared" ca="1" si="49"/>
        <v>0</v>
      </c>
      <c r="H328" s="20">
        <f t="shared" ca="1" si="46"/>
        <v>0</v>
      </c>
      <c r="I328" s="20">
        <f t="shared" ca="1" si="50"/>
        <v>0</v>
      </c>
      <c r="J328" s="20"/>
      <c r="K328" s="3">
        <f t="shared" ca="1" si="53"/>
        <v>70.903064506962721</v>
      </c>
      <c r="L328" s="22">
        <f t="shared" ca="1" si="51"/>
        <v>0</v>
      </c>
      <c r="M328" s="15"/>
    </row>
    <row r="329" spans="2:13" x14ac:dyDescent="0.25">
      <c r="B329" s="13">
        <f t="shared" si="52"/>
        <v>309</v>
      </c>
      <c r="C329" s="21">
        <f t="shared" ca="1" si="44"/>
        <v>0</v>
      </c>
      <c r="D329" s="20">
        <f t="shared" ca="1" si="45"/>
        <v>0</v>
      </c>
      <c r="E329" s="20">
        <f t="shared" ca="1" si="47"/>
        <v>0</v>
      </c>
      <c r="F329" s="20">
        <f t="shared" ca="1" si="48"/>
        <v>0</v>
      </c>
      <c r="G329" s="20">
        <f t="shared" ca="1" si="49"/>
        <v>0</v>
      </c>
      <c r="H329" s="20">
        <f t="shared" ca="1" si="46"/>
        <v>0</v>
      </c>
      <c r="I329" s="20">
        <f t="shared" ca="1" si="50"/>
        <v>0</v>
      </c>
      <c r="J329" s="20"/>
      <c r="K329" s="3">
        <f t="shared" ca="1" si="53"/>
        <v>71.109865111774695</v>
      </c>
      <c r="L329" s="22">
        <f t="shared" ca="1" si="51"/>
        <v>0</v>
      </c>
      <c r="M329" s="15"/>
    </row>
    <row r="330" spans="2:13" x14ac:dyDescent="0.25">
      <c r="B330" s="13">
        <f t="shared" si="52"/>
        <v>310</v>
      </c>
      <c r="C330" s="21">
        <f t="shared" ca="1" si="44"/>
        <v>0</v>
      </c>
      <c r="D330" s="20">
        <f t="shared" ca="1" si="45"/>
        <v>0</v>
      </c>
      <c r="E330" s="20">
        <f t="shared" ca="1" si="47"/>
        <v>0</v>
      </c>
      <c r="F330" s="20">
        <f t="shared" ca="1" si="48"/>
        <v>0</v>
      </c>
      <c r="G330" s="20">
        <f t="shared" ca="1" si="49"/>
        <v>0</v>
      </c>
      <c r="H330" s="20">
        <f t="shared" ca="1" si="46"/>
        <v>0</v>
      </c>
      <c r="I330" s="20">
        <f t="shared" ca="1" si="50"/>
        <v>0</v>
      </c>
      <c r="J330" s="20"/>
      <c r="K330" s="3">
        <f t="shared" ca="1" si="53"/>
        <v>71.31726888501737</v>
      </c>
      <c r="L330" s="22">
        <f t="shared" ca="1" si="51"/>
        <v>0</v>
      </c>
      <c r="M330" s="15"/>
    </row>
    <row r="331" spans="2:13" x14ac:dyDescent="0.25">
      <c r="B331" s="13">
        <f t="shared" si="52"/>
        <v>311</v>
      </c>
      <c r="C331" s="21">
        <f t="shared" ref="C331:C380" ca="1" si="54">IF(C330-D330&lt;0,0,C330-D330)</f>
        <v>0</v>
      </c>
      <c r="D331" s="20">
        <f t="shared" ca="1" si="45"/>
        <v>0</v>
      </c>
      <c r="E331" s="20">
        <f t="shared" ca="1" si="47"/>
        <v>0</v>
      </c>
      <c r="F331" s="20">
        <f t="shared" ca="1" si="48"/>
        <v>0</v>
      </c>
      <c r="G331" s="20">
        <f t="shared" ca="1" si="49"/>
        <v>0</v>
      </c>
      <c r="H331" s="20">
        <f t="shared" ca="1" si="46"/>
        <v>0</v>
      </c>
      <c r="I331" s="20">
        <f t="shared" ca="1" si="50"/>
        <v>0</v>
      </c>
      <c r="J331" s="20"/>
      <c r="K331" s="3">
        <f t="shared" ca="1" si="53"/>
        <v>71.525277585932002</v>
      </c>
      <c r="L331" s="22">
        <f t="shared" ca="1" si="51"/>
        <v>0</v>
      </c>
      <c r="M331" s="15"/>
    </row>
    <row r="332" spans="2:13" x14ac:dyDescent="0.25">
      <c r="B332" s="13">
        <f t="shared" si="52"/>
        <v>312</v>
      </c>
      <c r="C332" s="21">
        <f t="shared" ca="1" si="54"/>
        <v>0</v>
      </c>
      <c r="D332" s="20">
        <f t="shared" ca="1" si="45"/>
        <v>0</v>
      </c>
      <c r="E332" s="20">
        <f t="shared" ca="1" si="47"/>
        <v>0</v>
      </c>
      <c r="F332" s="20">
        <f t="shared" ca="1" si="48"/>
        <v>0</v>
      </c>
      <c r="G332" s="20">
        <f t="shared" ca="1" si="49"/>
        <v>0</v>
      </c>
      <c r="H332" s="20">
        <f t="shared" ca="1" si="46"/>
        <v>0</v>
      </c>
      <c r="I332" s="20">
        <f t="shared" ca="1" si="50"/>
        <v>0</v>
      </c>
      <c r="J332" s="20"/>
      <c r="K332" s="3">
        <f t="shared" ca="1" si="53"/>
        <v>71.733892978890978</v>
      </c>
      <c r="L332" s="22">
        <f t="shared" ca="1" si="51"/>
        <v>0</v>
      </c>
      <c r="M332" s="15"/>
    </row>
    <row r="333" spans="2:13" x14ac:dyDescent="0.25">
      <c r="B333" s="13">
        <f t="shared" si="52"/>
        <v>313</v>
      </c>
      <c r="C333" s="21">
        <f t="shared" ca="1" si="54"/>
        <v>0</v>
      </c>
      <c r="D333" s="20">
        <f t="shared" ca="1" si="45"/>
        <v>0</v>
      </c>
      <c r="E333" s="20">
        <f t="shared" ca="1" si="47"/>
        <v>0</v>
      </c>
      <c r="F333" s="20">
        <f t="shared" ca="1" si="48"/>
        <v>0</v>
      </c>
      <c r="G333" s="20">
        <f t="shared" ca="1" si="49"/>
        <v>0</v>
      </c>
      <c r="H333" s="20">
        <f t="shared" ca="1" si="46"/>
        <v>0</v>
      </c>
      <c r="I333" s="20">
        <f t="shared" ca="1" si="50"/>
        <v>0</v>
      </c>
      <c r="J333" s="20"/>
      <c r="K333" s="3">
        <f t="shared" ca="1" si="53"/>
        <v>71.943116833412745</v>
      </c>
      <c r="L333" s="22">
        <f t="shared" ca="1" si="51"/>
        <v>0</v>
      </c>
      <c r="M333" s="15"/>
    </row>
    <row r="334" spans="2:13" x14ac:dyDescent="0.25">
      <c r="B334" s="13">
        <f t="shared" si="52"/>
        <v>314</v>
      </c>
      <c r="C334" s="21">
        <f t="shared" ca="1" si="54"/>
        <v>0</v>
      </c>
      <c r="D334" s="20">
        <f t="shared" ca="1" si="45"/>
        <v>0</v>
      </c>
      <c r="E334" s="20">
        <f t="shared" ca="1" si="47"/>
        <v>0</v>
      </c>
      <c r="F334" s="20">
        <f t="shared" ca="1" si="48"/>
        <v>0</v>
      </c>
      <c r="G334" s="20">
        <f t="shared" ca="1" si="49"/>
        <v>0</v>
      </c>
      <c r="H334" s="20">
        <f t="shared" ca="1" si="46"/>
        <v>0</v>
      </c>
      <c r="I334" s="20">
        <f t="shared" ca="1" si="50"/>
        <v>0</v>
      </c>
      <c r="J334" s="20"/>
      <c r="K334" s="3">
        <f t="shared" ca="1" si="53"/>
        <v>72.152950924176864</v>
      </c>
      <c r="L334" s="22">
        <f t="shared" ca="1" si="51"/>
        <v>0</v>
      </c>
      <c r="M334" s="15"/>
    </row>
    <row r="335" spans="2:13" x14ac:dyDescent="0.25">
      <c r="B335" s="13">
        <f t="shared" si="52"/>
        <v>315</v>
      </c>
      <c r="C335" s="21">
        <f t="shared" ca="1" si="54"/>
        <v>0</v>
      </c>
      <c r="D335" s="20">
        <f t="shared" ca="1" si="45"/>
        <v>0</v>
      </c>
      <c r="E335" s="20">
        <f t="shared" ca="1" si="47"/>
        <v>0</v>
      </c>
      <c r="F335" s="20">
        <f t="shared" ca="1" si="48"/>
        <v>0</v>
      </c>
      <c r="G335" s="20">
        <f t="shared" ca="1" si="49"/>
        <v>0</v>
      </c>
      <c r="H335" s="20">
        <f t="shared" ca="1" si="46"/>
        <v>0</v>
      </c>
      <c r="I335" s="20">
        <f t="shared" ca="1" si="50"/>
        <v>0</v>
      </c>
      <c r="J335" s="20"/>
      <c r="K335" s="3">
        <f t="shared" ca="1" si="53"/>
        <v>72.363397031039042</v>
      </c>
      <c r="L335" s="22">
        <f t="shared" ca="1" si="51"/>
        <v>0</v>
      </c>
      <c r="M335" s="15"/>
    </row>
    <row r="336" spans="2:13" x14ac:dyDescent="0.25">
      <c r="B336" s="13">
        <f t="shared" si="52"/>
        <v>316</v>
      </c>
      <c r="C336" s="21">
        <f t="shared" ca="1" si="54"/>
        <v>0</v>
      </c>
      <c r="D336" s="20">
        <f t="shared" ca="1" si="45"/>
        <v>0</v>
      </c>
      <c r="E336" s="20">
        <f t="shared" ca="1" si="47"/>
        <v>0</v>
      </c>
      <c r="F336" s="20">
        <f t="shared" ca="1" si="48"/>
        <v>0</v>
      </c>
      <c r="G336" s="20">
        <f t="shared" ca="1" si="49"/>
        <v>0</v>
      </c>
      <c r="H336" s="20">
        <f t="shared" ca="1" si="46"/>
        <v>0</v>
      </c>
      <c r="I336" s="20">
        <f t="shared" ca="1" si="50"/>
        <v>0</v>
      </c>
      <c r="J336" s="20"/>
      <c r="K336" s="3">
        <f t="shared" ca="1" si="53"/>
        <v>72.574456939046243</v>
      </c>
      <c r="L336" s="22">
        <f t="shared" ca="1" si="51"/>
        <v>0</v>
      </c>
      <c r="M336" s="15"/>
    </row>
    <row r="337" spans="2:13" x14ac:dyDescent="0.25">
      <c r="B337" s="13">
        <f t="shared" si="52"/>
        <v>317</v>
      </c>
      <c r="C337" s="21">
        <f t="shared" ca="1" si="54"/>
        <v>0</v>
      </c>
      <c r="D337" s="20">
        <f t="shared" ca="1" si="45"/>
        <v>0</v>
      </c>
      <c r="E337" s="20">
        <f t="shared" ca="1" si="47"/>
        <v>0</v>
      </c>
      <c r="F337" s="20">
        <f t="shared" ca="1" si="48"/>
        <v>0</v>
      </c>
      <c r="G337" s="20">
        <f t="shared" ca="1" si="49"/>
        <v>0</v>
      </c>
      <c r="H337" s="20">
        <f t="shared" ca="1" si="46"/>
        <v>0</v>
      </c>
      <c r="I337" s="20">
        <f t="shared" ca="1" si="50"/>
        <v>0</v>
      </c>
      <c r="J337" s="20"/>
      <c r="K337" s="3">
        <f t="shared" ca="1" si="53"/>
        <v>72.786132438451801</v>
      </c>
      <c r="L337" s="22">
        <f t="shared" ca="1" si="51"/>
        <v>0</v>
      </c>
      <c r="M337" s="15"/>
    </row>
    <row r="338" spans="2:13" x14ac:dyDescent="0.25">
      <c r="B338" s="13">
        <f t="shared" si="52"/>
        <v>318</v>
      </c>
      <c r="C338" s="21">
        <f t="shared" ca="1" si="54"/>
        <v>0</v>
      </c>
      <c r="D338" s="20">
        <f t="shared" ca="1" si="45"/>
        <v>0</v>
      </c>
      <c r="E338" s="20">
        <f t="shared" ca="1" si="47"/>
        <v>0</v>
      </c>
      <c r="F338" s="20">
        <f t="shared" ca="1" si="48"/>
        <v>0</v>
      </c>
      <c r="G338" s="20">
        <f t="shared" ca="1" si="49"/>
        <v>0</v>
      </c>
      <c r="H338" s="20">
        <f t="shared" ca="1" si="46"/>
        <v>0</v>
      </c>
      <c r="I338" s="20">
        <f t="shared" ca="1" si="50"/>
        <v>0</v>
      </c>
      <c r="J338" s="20"/>
      <c r="K338" s="3">
        <f t="shared" ca="1" si="53"/>
        <v>72.998425324730619</v>
      </c>
      <c r="L338" s="22">
        <f t="shared" ca="1" si="51"/>
        <v>0</v>
      </c>
      <c r="M338" s="15"/>
    </row>
    <row r="339" spans="2:13" x14ac:dyDescent="0.25">
      <c r="B339" s="13">
        <f t="shared" si="52"/>
        <v>319</v>
      </c>
      <c r="C339" s="21">
        <f t="shared" ca="1" si="54"/>
        <v>0</v>
      </c>
      <c r="D339" s="20">
        <f t="shared" ca="1" si="45"/>
        <v>0</v>
      </c>
      <c r="E339" s="20">
        <f t="shared" ca="1" si="47"/>
        <v>0</v>
      </c>
      <c r="F339" s="20">
        <f t="shared" ca="1" si="48"/>
        <v>0</v>
      </c>
      <c r="G339" s="20">
        <f t="shared" ca="1" si="49"/>
        <v>0</v>
      </c>
      <c r="H339" s="20">
        <f t="shared" ca="1" si="46"/>
        <v>0</v>
      </c>
      <c r="I339" s="20">
        <f t="shared" ca="1" si="50"/>
        <v>0</v>
      </c>
      <c r="J339" s="20"/>
      <c r="K339" s="3">
        <f t="shared" ca="1" si="53"/>
        <v>73.211337398594424</v>
      </c>
      <c r="L339" s="22">
        <f t="shared" ca="1" si="51"/>
        <v>0</v>
      </c>
      <c r="M339" s="15"/>
    </row>
    <row r="340" spans="2:13" x14ac:dyDescent="0.25">
      <c r="B340" s="13">
        <f t="shared" si="52"/>
        <v>320</v>
      </c>
      <c r="C340" s="21">
        <f t="shared" ca="1" si="54"/>
        <v>0</v>
      </c>
      <c r="D340" s="20">
        <f t="shared" ca="1" si="45"/>
        <v>0</v>
      </c>
      <c r="E340" s="20">
        <f t="shared" ca="1" si="47"/>
        <v>0</v>
      </c>
      <c r="F340" s="20">
        <f t="shared" ca="1" si="48"/>
        <v>0</v>
      </c>
      <c r="G340" s="20">
        <f t="shared" ca="1" si="49"/>
        <v>0</v>
      </c>
      <c r="H340" s="20">
        <f t="shared" ca="1" si="46"/>
        <v>0</v>
      </c>
      <c r="I340" s="20">
        <f t="shared" ca="1" si="50"/>
        <v>0</v>
      </c>
      <c r="J340" s="20"/>
      <c r="K340" s="3">
        <f t="shared" ca="1" si="53"/>
        <v>73.424870466006993</v>
      </c>
      <c r="L340" s="22">
        <f t="shared" ca="1" si="51"/>
        <v>0</v>
      </c>
      <c r="M340" s="15"/>
    </row>
    <row r="341" spans="2:13" x14ac:dyDescent="0.25">
      <c r="B341" s="13">
        <f t="shared" si="52"/>
        <v>321</v>
      </c>
      <c r="C341" s="21">
        <f t="shared" ca="1" si="54"/>
        <v>0</v>
      </c>
      <c r="D341" s="20">
        <f t="shared" ref="D341:D380" ca="1" si="55">IF(B341&lt;=$D$14,F341-E341,0)</f>
        <v>0</v>
      </c>
      <c r="E341" s="20">
        <f t="shared" ca="1" si="47"/>
        <v>0</v>
      </c>
      <c r="F341" s="20">
        <f t="shared" ca="1" si="48"/>
        <v>0</v>
      </c>
      <c r="G341" s="20">
        <f t="shared" ca="1" si="49"/>
        <v>0</v>
      </c>
      <c r="H341" s="20">
        <f t="shared" ref="H341:H380" ca="1" si="56">+E341*$D$16</f>
        <v>0</v>
      </c>
      <c r="I341" s="20">
        <f t="shared" ca="1" si="50"/>
        <v>0</v>
      </c>
      <c r="J341" s="20"/>
      <c r="K341" s="3">
        <f t="shared" ca="1" si="53"/>
        <v>73.639026338199514</v>
      </c>
      <c r="L341" s="22">
        <f t="shared" ca="1" si="51"/>
        <v>0</v>
      </c>
      <c r="M341" s="15"/>
    </row>
    <row r="342" spans="2:13" x14ac:dyDescent="0.25">
      <c r="B342" s="13">
        <f t="shared" si="52"/>
        <v>322</v>
      </c>
      <c r="C342" s="21">
        <f t="shared" ca="1" si="54"/>
        <v>0</v>
      </c>
      <c r="D342" s="20">
        <f t="shared" ca="1" si="55"/>
        <v>0</v>
      </c>
      <c r="E342" s="20">
        <f t="shared" ref="E342:E380" ca="1" si="57">+C342*$D$12/12</f>
        <v>0</v>
      </c>
      <c r="F342" s="20">
        <f t="shared" ref="F342:F380" ca="1" si="58">+$D$14</f>
        <v>0</v>
      </c>
      <c r="G342" s="20">
        <f t="shared" ref="G342:G380" ca="1" si="59">($D$11/0.7)*$D$15</f>
        <v>0</v>
      </c>
      <c r="H342" s="20">
        <f t="shared" ca="1" si="56"/>
        <v>0</v>
      </c>
      <c r="I342" s="20">
        <f t="shared" ref="I342:I380" ca="1" si="60">+F342+G342+H342</f>
        <v>0</v>
      </c>
      <c r="J342" s="20"/>
      <c r="K342" s="3">
        <f t="shared" ca="1" si="53"/>
        <v>73.85380683168593</v>
      </c>
      <c r="L342" s="22">
        <f t="shared" ref="L342:L380" ca="1" si="61">+I342*K342</f>
        <v>0</v>
      </c>
      <c r="M342" s="15"/>
    </row>
    <row r="343" spans="2:13" x14ac:dyDescent="0.25">
      <c r="B343" s="13">
        <f t="shared" si="52"/>
        <v>323</v>
      </c>
      <c r="C343" s="21">
        <f t="shared" ca="1" si="54"/>
        <v>0</v>
      </c>
      <c r="D343" s="20">
        <f t="shared" ca="1" si="55"/>
        <v>0</v>
      </c>
      <c r="E343" s="20">
        <f t="shared" ca="1" si="57"/>
        <v>0</v>
      </c>
      <c r="F343" s="20">
        <f t="shared" ca="1" si="58"/>
        <v>0</v>
      </c>
      <c r="G343" s="20">
        <f t="shared" ca="1" si="59"/>
        <v>0</v>
      </c>
      <c r="H343" s="20">
        <f t="shared" ca="1" si="56"/>
        <v>0</v>
      </c>
      <c r="I343" s="20">
        <f t="shared" ca="1" si="60"/>
        <v>0</v>
      </c>
      <c r="J343" s="20"/>
      <c r="K343" s="3">
        <f t="shared" ca="1" si="53"/>
        <v>74.069213768278345</v>
      </c>
      <c r="L343" s="22">
        <f t="shared" ca="1" si="61"/>
        <v>0</v>
      </c>
      <c r="M343" s="15"/>
    </row>
    <row r="344" spans="2:13" x14ac:dyDescent="0.25">
      <c r="B344" s="13">
        <f t="shared" ref="B344:B378" si="62">+B343+1</f>
        <v>324</v>
      </c>
      <c r="C344" s="21">
        <f t="shared" ca="1" si="54"/>
        <v>0</v>
      </c>
      <c r="D344" s="20">
        <f t="shared" ca="1" si="55"/>
        <v>0</v>
      </c>
      <c r="E344" s="20">
        <f t="shared" ca="1" si="57"/>
        <v>0</v>
      </c>
      <c r="F344" s="20">
        <f t="shared" ca="1" si="58"/>
        <v>0</v>
      </c>
      <c r="G344" s="20">
        <f t="shared" ca="1" si="59"/>
        <v>0</v>
      </c>
      <c r="H344" s="20">
        <f t="shared" ca="1" si="56"/>
        <v>0</v>
      </c>
      <c r="I344" s="20">
        <f t="shared" ca="1" si="60"/>
        <v>0</v>
      </c>
      <c r="J344" s="20"/>
      <c r="K344" s="3">
        <f t="shared" ca="1" si="53"/>
        <v>74.28524897510249</v>
      </c>
      <c r="L344" s="22">
        <f t="shared" ca="1" si="61"/>
        <v>0</v>
      </c>
      <c r="M344" s="15"/>
    </row>
    <row r="345" spans="2:13" x14ac:dyDescent="0.25">
      <c r="B345" s="13">
        <f t="shared" si="62"/>
        <v>325</v>
      </c>
      <c r="C345" s="21">
        <f t="shared" ca="1" si="54"/>
        <v>0</v>
      </c>
      <c r="D345" s="20">
        <f t="shared" ca="1" si="55"/>
        <v>0</v>
      </c>
      <c r="E345" s="20">
        <f t="shared" ca="1" si="57"/>
        <v>0</v>
      </c>
      <c r="F345" s="20">
        <f t="shared" ca="1" si="58"/>
        <v>0</v>
      </c>
      <c r="G345" s="20">
        <f t="shared" ca="1" si="59"/>
        <v>0</v>
      </c>
      <c r="H345" s="20">
        <f t="shared" ca="1" si="56"/>
        <v>0</v>
      </c>
      <c r="I345" s="20">
        <f t="shared" ca="1" si="60"/>
        <v>0</v>
      </c>
      <c r="J345" s="20"/>
      <c r="K345" s="3">
        <f t="shared" ca="1" si="53"/>
        <v>74.501914284613207</v>
      </c>
      <c r="L345" s="22">
        <f t="shared" ca="1" si="61"/>
        <v>0</v>
      </c>
      <c r="M345" s="15"/>
    </row>
    <row r="346" spans="2:13" x14ac:dyDescent="0.25">
      <c r="B346" s="13">
        <f t="shared" si="62"/>
        <v>326</v>
      </c>
      <c r="C346" s="21">
        <f t="shared" ca="1" si="54"/>
        <v>0</v>
      </c>
      <c r="D346" s="20">
        <f t="shared" ca="1" si="55"/>
        <v>0</v>
      </c>
      <c r="E346" s="20">
        <f t="shared" ca="1" si="57"/>
        <v>0</v>
      </c>
      <c r="F346" s="20">
        <f t="shared" ca="1" si="58"/>
        <v>0</v>
      </c>
      <c r="G346" s="20">
        <f t="shared" ca="1" si="59"/>
        <v>0</v>
      </c>
      <c r="H346" s="20">
        <f t="shared" ca="1" si="56"/>
        <v>0</v>
      </c>
      <c r="I346" s="20">
        <f t="shared" ca="1" si="60"/>
        <v>0</v>
      </c>
      <c r="J346" s="20"/>
      <c r="K346" s="3">
        <f t="shared" ca="1" si="53"/>
        <v>74.719211534609997</v>
      </c>
      <c r="L346" s="22">
        <f t="shared" ca="1" si="61"/>
        <v>0</v>
      </c>
      <c r="M346" s="15"/>
    </row>
    <row r="347" spans="2:13" x14ac:dyDescent="0.25">
      <c r="B347" s="13">
        <f t="shared" si="62"/>
        <v>327</v>
      </c>
      <c r="C347" s="21">
        <f t="shared" ca="1" si="54"/>
        <v>0</v>
      </c>
      <c r="D347" s="20">
        <f t="shared" ca="1" si="55"/>
        <v>0</v>
      </c>
      <c r="E347" s="20">
        <f t="shared" ca="1" si="57"/>
        <v>0</v>
      </c>
      <c r="F347" s="20">
        <f t="shared" ca="1" si="58"/>
        <v>0</v>
      </c>
      <c r="G347" s="20">
        <f t="shared" ca="1" si="59"/>
        <v>0</v>
      </c>
      <c r="H347" s="20">
        <f t="shared" ca="1" si="56"/>
        <v>0</v>
      </c>
      <c r="I347" s="20">
        <f t="shared" ca="1" si="60"/>
        <v>0</v>
      </c>
      <c r="J347" s="20"/>
      <c r="K347" s="3">
        <f t="shared" ca="1" si="53"/>
        <v>74.937142568252611</v>
      </c>
      <c r="L347" s="22">
        <f t="shared" ca="1" si="61"/>
        <v>0</v>
      </c>
      <c r="M347" s="15"/>
    </row>
    <row r="348" spans="2:13" x14ac:dyDescent="0.25">
      <c r="B348" s="13">
        <f t="shared" si="62"/>
        <v>328</v>
      </c>
      <c r="C348" s="21">
        <f t="shared" ca="1" si="54"/>
        <v>0</v>
      </c>
      <c r="D348" s="20">
        <f t="shared" ca="1" si="55"/>
        <v>0</v>
      </c>
      <c r="E348" s="20">
        <f t="shared" ca="1" si="57"/>
        <v>0</v>
      </c>
      <c r="F348" s="20">
        <f t="shared" ca="1" si="58"/>
        <v>0</v>
      </c>
      <c r="G348" s="20">
        <f t="shared" ca="1" si="59"/>
        <v>0</v>
      </c>
      <c r="H348" s="20">
        <f t="shared" ca="1" si="56"/>
        <v>0</v>
      </c>
      <c r="I348" s="20">
        <f t="shared" ca="1" si="60"/>
        <v>0</v>
      </c>
      <c r="J348" s="20"/>
      <c r="K348" s="3">
        <f t="shared" ca="1" si="53"/>
        <v>75.155709234076681</v>
      </c>
      <c r="L348" s="22">
        <f t="shared" ca="1" si="61"/>
        <v>0</v>
      </c>
      <c r="M348" s="15"/>
    </row>
    <row r="349" spans="2:13" x14ac:dyDescent="0.25">
      <c r="B349" s="13">
        <f t="shared" si="62"/>
        <v>329</v>
      </c>
      <c r="C349" s="21">
        <f t="shared" ca="1" si="54"/>
        <v>0</v>
      </c>
      <c r="D349" s="20">
        <f t="shared" ca="1" si="55"/>
        <v>0</v>
      </c>
      <c r="E349" s="20">
        <f t="shared" ca="1" si="57"/>
        <v>0</v>
      </c>
      <c r="F349" s="20">
        <f t="shared" ca="1" si="58"/>
        <v>0</v>
      </c>
      <c r="G349" s="20">
        <f t="shared" ca="1" si="59"/>
        <v>0</v>
      </c>
      <c r="H349" s="20">
        <f t="shared" ca="1" si="56"/>
        <v>0</v>
      </c>
      <c r="I349" s="20">
        <f t="shared" ca="1" si="60"/>
        <v>0</v>
      </c>
      <c r="J349" s="20"/>
      <c r="K349" s="3">
        <f t="shared" ca="1" si="53"/>
        <v>75.37491338600941</v>
      </c>
      <c r="L349" s="22">
        <f t="shared" ca="1" si="61"/>
        <v>0</v>
      </c>
      <c r="M349" s="15"/>
    </row>
    <row r="350" spans="2:13" x14ac:dyDescent="0.25">
      <c r="B350" s="13">
        <f t="shared" si="62"/>
        <v>330</v>
      </c>
      <c r="C350" s="21">
        <f t="shared" ca="1" si="54"/>
        <v>0</v>
      </c>
      <c r="D350" s="20">
        <f t="shared" ca="1" si="55"/>
        <v>0</v>
      </c>
      <c r="E350" s="20">
        <f t="shared" ca="1" si="57"/>
        <v>0</v>
      </c>
      <c r="F350" s="20">
        <f t="shared" ca="1" si="58"/>
        <v>0</v>
      </c>
      <c r="G350" s="20">
        <f t="shared" ca="1" si="59"/>
        <v>0</v>
      </c>
      <c r="H350" s="20">
        <f t="shared" ca="1" si="56"/>
        <v>0</v>
      </c>
      <c r="I350" s="20">
        <f t="shared" ca="1" si="60"/>
        <v>0</v>
      </c>
      <c r="J350" s="20"/>
      <c r="K350" s="3">
        <f t="shared" ca="1" si="53"/>
        <v>75.594756883385273</v>
      </c>
      <c r="L350" s="22">
        <f t="shared" ca="1" si="61"/>
        <v>0</v>
      </c>
      <c r="M350" s="15"/>
    </row>
    <row r="351" spans="2:13" x14ac:dyDescent="0.25">
      <c r="B351" s="13">
        <f t="shared" si="62"/>
        <v>331</v>
      </c>
      <c r="C351" s="21">
        <f t="shared" ca="1" si="54"/>
        <v>0</v>
      </c>
      <c r="D351" s="20">
        <f t="shared" ca="1" si="55"/>
        <v>0</v>
      </c>
      <c r="E351" s="20">
        <f t="shared" ca="1" si="57"/>
        <v>0</v>
      </c>
      <c r="F351" s="20">
        <f t="shared" ca="1" si="58"/>
        <v>0</v>
      </c>
      <c r="G351" s="20">
        <f t="shared" ca="1" si="59"/>
        <v>0</v>
      </c>
      <c r="H351" s="20">
        <f t="shared" ca="1" si="56"/>
        <v>0</v>
      </c>
      <c r="I351" s="20">
        <f t="shared" ca="1" si="60"/>
        <v>0</v>
      </c>
      <c r="J351" s="20"/>
      <c r="K351" s="3">
        <f t="shared" ca="1" si="53"/>
        <v>75.815241590961818</v>
      </c>
      <c r="L351" s="22">
        <f t="shared" ca="1" si="61"/>
        <v>0</v>
      </c>
      <c r="M351" s="15"/>
    </row>
    <row r="352" spans="2:13" x14ac:dyDescent="0.25">
      <c r="B352" s="13">
        <f t="shared" si="62"/>
        <v>332</v>
      </c>
      <c r="C352" s="21">
        <f t="shared" ca="1" si="54"/>
        <v>0</v>
      </c>
      <c r="D352" s="20">
        <f t="shared" ca="1" si="55"/>
        <v>0</v>
      </c>
      <c r="E352" s="20">
        <f t="shared" ca="1" si="57"/>
        <v>0</v>
      </c>
      <c r="F352" s="20">
        <f t="shared" ca="1" si="58"/>
        <v>0</v>
      </c>
      <c r="G352" s="20">
        <f t="shared" ca="1" si="59"/>
        <v>0</v>
      </c>
      <c r="H352" s="20">
        <f t="shared" ca="1" si="56"/>
        <v>0</v>
      </c>
      <c r="I352" s="20">
        <f t="shared" ca="1" si="60"/>
        <v>0</v>
      </c>
      <c r="J352" s="20"/>
      <c r="K352" s="3">
        <f t="shared" ca="1" si="53"/>
        <v>76.036369378935461</v>
      </c>
      <c r="L352" s="22">
        <f t="shared" ca="1" si="61"/>
        <v>0</v>
      </c>
      <c r="M352" s="15"/>
    </row>
    <row r="353" spans="2:13" x14ac:dyDescent="0.25">
      <c r="B353" s="13">
        <f t="shared" si="62"/>
        <v>333</v>
      </c>
      <c r="C353" s="21">
        <f t="shared" ca="1" si="54"/>
        <v>0</v>
      </c>
      <c r="D353" s="20">
        <f t="shared" ca="1" si="55"/>
        <v>0</v>
      </c>
      <c r="E353" s="20">
        <f t="shared" ca="1" si="57"/>
        <v>0</v>
      </c>
      <c r="F353" s="20">
        <f t="shared" ca="1" si="58"/>
        <v>0</v>
      </c>
      <c r="G353" s="20">
        <f t="shared" ca="1" si="59"/>
        <v>0</v>
      </c>
      <c r="H353" s="20">
        <f t="shared" ca="1" si="56"/>
        <v>0</v>
      </c>
      <c r="I353" s="20">
        <f t="shared" ca="1" si="60"/>
        <v>0</v>
      </c>
      <c r="J353" s="20"/>
      <c r="K353" s="3">
        <f t="shared" ca="1" si="53"/>
        <v>76.258142122957352</v>
      </c>
      <c r="L353" s="22">
        <f t="shared" ca="1" si="61"/>
        <v>0</v>
      </c>
      <c r="M353" s="15"/>
    </row>
    <row r="354" spans="2:13" x14ac:dyDescent="0.25">
      <c r="B354" s="13">
        <f t="shared" si="62"/>
        <v>334</v>
      </c>
      <c r="C354" s="21">
        <f t="shared" ca="1" si="54"/>
        <v>0</v>
      </c>
      <c r="D354" s="20">
        <f t="shared" ca="1" si="55"/>
        <v>0</v>
      </c>
      <c r="E354" s="20">
        <f t="shared" ca="1" si="57"/>
        <v>0</v>
      </c>
      <c r="F354" s="20">
        <f t="shared" ca="1" si="58"/>
        <v>0</v>
      </c>
      <c r="G354" s="20">
        <f t="shared" ca="1" si="59"/>
        <v>0</v>
      </c>
      <c r="H354" s="20">
        <f t="shared" ca="1" si="56"/>
        <v>0</v>
      </c>
      <c r="I354" s="20">
        <f t="shared" ca="1" si="60"/>
        <v>0</v>
      </c>
      <c r="J354" s="20"/>
      <c r="K354" s="3">
        <f t="shared" ca="1" si="53"/>
        <v>76.480561704149309</v>
      </c>
      <c r="L354" s="22">
        <f t="shared" ca="1" si="61"/>
        <v>0</v>
      </c>
      <c r="M354" s="15"/>
    </row>
    <row r="355" spans="2:13" x14ac:dyDescent="0.25">
      <c r="B355" s="13">
        <f t="shared" si="62"/>
        <v>335</v>
      </c>
      <c r="C355" s="21">
        <f t="shared" ca="1" si="54"/>
        <v>0</v>
      </c>
      <c r="D355" s="20">
        <f t="shared" ca="1" si="55"/>
        <v>0</v>
      </c>
      <c r="E355" s="20">
        <f t="shared" ca="1" si="57"/>
        <v>0</v>
      </c>
      <c r="F355" s="20">
        <f t="shared" ca="1" si="58"/>
        <v>0</v>
      </c>
      <c r="G355" s="20">
        <f t="shared" ca="1" si="59"/>
        <v>0</v>
      </c>
      <c r="H355" s="20">
        <f t="shared" ca="1" si="56"/>
        <v>0</v>
      </c>
      <c r="I355" s="20">
        <f t="shared" ca="1" si="60"/>
        <v>0</v>
      </c>
      <c r="J355" s="20"/>
      <c r="K355" s="3">
        <f t="shared" ca="1" si="53"/>
        <v>76.703630009119749</v>
      </c>
      <c r="L355" s="22">
        <f t="shared" ca="1" si="61"/>
        <v>0</v>
      </c>
      <c r="M355" s="15"/>
    </row>
    <row r="356" spans="2:13" x14ac:dyDescent="0.25">
      <c r="B356" s="13">
        <f t="shared" si="62"/>
        <v>336</v>
      </c>
      <c r="C356" s="21">
        <f t="shared" ca="1" si="54"/>
        <v>0</v>
      </c>
      <c r="D356" s="20">
        <f t="shared" ca="1" si="55"/>
        <v>0</v>
      </c>
      <c r="E356" s="20">
        <f t="shared" ca="1" si="57"/>
        <v>0</v>
      </c>
      <c r="F356" s="20">
        <f t="shared" ca="1" si="58"/>
        <v>0</v>
      </c>
      <c r="G356" s="20">
        <f t="shared" ca="1" si="59"/>
        <v>0</v>
      </c>
      <c r="H356" s="20">
        <f t="shared" ca="1" si="56"/>
        <v>0</v>
      </c>
      <c r="I356" s="20">
        <f t="shared" ca="1" si="60"/>
        <v>0</v>
      </c>
      <c r="J356" s="20"/>
      <c r="K356" s="3">
        <f t="shared" ca="1" si="53"/>
        <v>76.927348929979686</v>
      </c>
      <c r="L356" s="22">
        <f t="shared" ca="1" si="61"/>
        <v>0</v>
      </c>
      <c r="M356" s="15"/>
    </row>
    <row r="357" spans="2:13" x14ac:dyDescent="0.25">
      <c r="B357" s="13">
        <f t="shared" si="62"/>
        <v>337</v>
      </c>
      <c r="C357" s="21">
        <f t="shared" ca="1" si="54"/>
        <v>0</v>
      </c>
      <c r="D357" s="20">
        <f t="shared" ca="1" si="55"/>
        <v>0</v>
      </c>
      <c r="E357" s="20">
        <f t="shared" ca="1" si="57"/>
        <v>0</v>
      </c>
      <c r="F357" s="20">
        <f t="shared" ca="1" si="58"/>
        <v>0</v>
      </c>
      <c r="G357" s="20">
        <f t="shared" ca="1" si="59"/>
        <v>0</v>
      </c>
      <c r="H357" s="20">
        <f t="shared" ca="1" si="56"/>
        <v>0</v>
      </c>
      <c r="I357" s="20">
        <f t="shared" ca="1" si="60"/>
        <v>0</v>
      </c>
      <c r="J357" s="20"/>
      <c r="K357" s="3">
        <f t="shared" ca="1" si="53"/>
        <v>77.151720364358795</v>
      </c>
      <c r="L357" s="22">
        <f t="shared" ca="1" si="61"/>
        <v>0</v>
      </c>
      <c r="M357" s="15"/>
    </row>
    <row r="358" spans="2:13" x14ac:dyDescent="0.25">
      <c r="B358" s="13">
        <f t="shared" si="62"/>
        <v>338</v>
      </c>
      <c r="C358" s="21">
        <f t="shared" ca="1" si="54"/>
        <v>0</v>
      </c>
      <c r="D358" s="20">
        <f t="shared" ca="1" si="55"/>
        <v>0</v>
      </c>
      <c r="E358" s="20">
        <f t="shared" ca="1" si="57"/>
        <v>0</v>
      </c>
      <c r="F358" s="20">
        <f t="shared" ca="1" si="58"/>
        <v>0</v>
      </c>
      <c r="G358" s="20">
        <f t="shared" ca="1" si="59"/>
        <v>0</v>
      </c>
      <c r="H358" s="20">
        <f t="shared" ca="1" si="56"/>
        <v>0</v>
      </c>
      <c r="I358" s="20">
        <f t="shared" ca="1" si="60"/>
        <v>0</v>
      </c>
      <c r="J358" s="20"/>
      <c r="K358" s="3">
        <f t="shared" ca="1" si="53"/>
        <v>77.376746215421505</v>
      </c>
      <c r="L358" s="22">
        <f t="shared" ca="1" si="61"/>
        <v>0</v>
      </c>
      <c r="M358" s="15"/>
    </row>
    <row r="359" spans="2:13" x14ac:dyDescent="0.25">
      <c r="B359" s="13">
        <f t="shared" si="62"/>
        <v>339</v>
      </c>
      <c r="C359" s="21">
        <f t="shared" ca="1" si="54"/>
        <v>0</v>
      </c>
      <c r="D359" s="20">
        <f t="shared" ca="1" si="55"/>
        <v>0</v>
      </c>
      <c r="E359" s="20">
        <f t="shared" ca="1" si="57"/>
        <v>0</v>
      </c>
      <c r="F359" s="20">
        <f t="shared" ca="1" si="58"/>
        <v>0</v>
      </c>
      <c r="G359" s="20">
        <f t="shared" ca="1" si="59"/>
        <v>0</v>
      </c>
      <c r="H359" s="20">
        <f t="shared" ca="1" si="56"/>
        <v>0</v>
      </c>
      <c r="I359" s="20">
        <f t="shared" ca="1" si="60"/>
        <v>0</v>
      </c>
      <c r="J359" s="20"/>
      <c r="K359" s="3">
        <f t="shared" ca="1" si="53"/>
        <v>77.602428391883151</v>
      </c>
      <c r="L359" s="22">
        <f t="shared" ca="1" si="61"/>
        <v>0</v>
      </c>
      <c r="M359" s="15"/>
    </row>
    <row r="360" spans="2:13" x14ac:dyDescent="0.25">
      <c r="B360" s="13">
        <f t="shared" si="62"/>
        <v>340</v>
      </c>
      <c r="C360" s="21">
        <f t="shared" ca="1" si="54"/>
        <v>0</v>
      </c>
      <c r="D360" s="20">
        <f t="shared" ca="1" si="55"/>
        <v>0</v>
      </c>
      <c r="E360" s="20">
        <f t="shared" ca="1" si="57"/>
        <v>0</v>
      </c>
      <c r="F360" s="20">
        <f t="shared" ca="1" si="58"/>
        <v>0</v>
      </c>
      <c r="G360" s="20">
        <f t="shared" ca="1" si="59"/>
        <v>0</v>
      </c>
      <c r="H360" s="20">
        <f t="shared" ca="1" si="56"/>
        <v>0</v>
      </c>
      <c r="I360" s="20">
        <f t="shared" ca="1" si="60"/>
        <v>0</v>
      </c>
      <c r="J360" s="20"/>
      <c r="K360" s="3">
        <f t="shared" ca="1" si="53"/>
        <v>77.82876880802614</v>
      </c>
      <c r="L360" s="22">
        <f t="shared" ca="1" si="61"/>
        <v>0</v>
      </c>
      <c r="M360" s="15"/>
    </row>
    <row r="361" spans="2:13" x14ac:dyDescent="0.25">
      <c r="B361" s="13">
        <f t="shared" si="62"/>
        <v>341</v>
      </c>
      <c r="C361" s="21">
        <f t="shared" ca="1" si="54"/>
        <v>0</v>
      </c>
      <c r="D361" s="20">
        <f t="shared" ca="1" si="55"/>
        <v>0</v>
      </c>
      <c r="E361" s="20">
        <f t="shared" ca="1" si="57"/>
        <v>0</v>
      </c>
      <c r="F361" s="20">
        <f t="shared" ca="1" si="58"/>
        <v>0</v>
      </c>
      <c r="G361" s="20">
        <f t="shared" ca="1" si="59"/>
        <v>0</v>
      </c>
      <c r="H361" s="20">
        <f t="shared" ca="1" si="56"/>
        <v>0</v>
      </c>
      <c r="I361" s="20">
        <f t="shared" ca="1" si="60"/>
        <v>0</v>
      </c>
      <c r="J361" s="20"/>
      <c r="K361" s="3">
        <f t="shared" ca="1" si="53"/>
        <v>78.055769383716211</v>
      </c>
      <c r="L361" s="22">
        <f t="shared" ca="1" si="61"/>
        <v>0</v>
      </c>
      <c r="M361" s="15"/>
    </row>
    <row r="362" spans="2:13" x14ac:dyDescent="0.25">
      <c r="B362" s="13">
        <f t="shared" si="62"/>
        <v>342</v>
      </c>
      <c r="C362" s="21">
        <f t="shared" ca="1" si="54"/>
        <v>0</v>
      </c>
      <c r="D362" s="20">
        <f t="shared" ca="1" si="55"/>
        <v>0</v>
      </c>
      <c r="E362" s="20">
        <f t="shared" ca="1" si="57"/>
        <v>0</v>
      </c>
      <c r="F362" s="20">
        <f t="shared" ca="1" si="58"/>
        <v>0</v>
      </c>
      <c r="G362" s="20">
        <f t="shared" ca="1" si="59"/>
        <v>0</v>
      </c>
      <c r="H362" s="20">
        <f t="shared" ca="1" si="56"/>
        <v>0</v>
      </c>
      <c r="I362" s="20">
        <f t="shared" ca="1" si="60"/>
        <v>0</v>
      </c>
      <c r="J362" s="20"/>
      <c r="K362" s="3">
        <f t="shared" ca="1" si="53"/>
        <v>78.283432044418717</v>
      </c>
      <c r="L362" s="22">
        <f t="shared" ca="1" si="61"/>
        <v>0</v>
      </c>
      <c r="M362" s="15"/>
    </row>
    <row r="363" spans="2:13" x14ac:dyDescent="0.25">
      <c r="B363" s="13">
        <f t="shared" si="62"/>
        <v>343</v>
      </c>
      <c r="C363" s="21">
        <f t="shared" ca="1" si="54"/>
        <v>0</v>
      </c>
      <c r="D363" s="20">
        <f t="shared" ca="1" si="55"/>
        <v>0</v>
      </c>
      <c r="E363" s="20">
        <f t="shared" ca="1" si="57"/>
        <v>0</v>
      </c>
      <c r="F363" s="20">
        <f t="shared" ca="1" si="58"/>
        <v>0</v>
      </c>
      <c r="G363" s="20">
        <f t="shared" ca="1" si="59"/>
        <v>0</v>
      </c>
      <c r="H363" s="20">
        <f t="shared" ca="1" si="56"/>
        <v>0</v>
      </c>
      <c r="I363" s="20">
        <f t="shared" ca="1" si="60"/>
        <v>0</v>
      </c>
      <c r="J363" s="20"/>
      <c r="K363" s="3">
        <f t="shared" ca="1" si="53"/>
        <v>78.511758721214946</v>
      </c>
      <c r="L363" s="22">
        <f t="shared" ca="1" si="61"/>
        <v>0</v>
      </c>
      <c r="M363" s="15"/>
    </row>
    <row r="364" spans="2:13" x14ac:dyDescent="0.25">
      <c r="B364" s="13">
        <f t="shared" si="62"/>
        <v>344</v>
      </c>
      <c r="C364" s="21">
        <f t="shared" ca="1" si="54"/>
        <v>0</v>
      </c>
      <c r="D364" s="20">
        <f t="shared" ca="1" si="55"/>
        <v>0</v>
      </c>
      <c r="E364" s="20">
        <f t="shared" ca="1" si="57"/>
        <v>0</v>
      </c>
      <c r="F364" s="20">
        <f t="shared" ca="1" si="58"/>
        <v>0</v>
      </c>
      <c r="G364" s="20">
        <f t="shared" ca="1" si="59"/>
        <v>0</v>
      </c>
      <c r="H364" s="20">
        <f t="shared" ca="1" si="56"/>
        <v>0</v>
      </c>
      <c r="I364" s="20">
        <f t="shared" ca="1" si="60"/>
        <v>0</v>
      </c>
      <c r="J364" s="20"/>
      <c r="K364" s="3">
        <f t="shared" ca="1" si="53"/>
        <v>78.740751350818485</v>
      </c>
      <c r="L364" s="22">
        <f t="shared" ca="1" si="61"/>
        <v>0</v>
      </c>
      <c r="M364" s="15"/>
    </row>
    <row r="365" spans="2:13" x14ac:dyDescent="0.25">
      <c r="B365" s="13">
        <f t="shared" si="62"/>
        <v>345</v>
      </c>
      <c r="C365" s="21">
        <f t="shared" ca="1" si="54"/>
        <v>0</v>
      </c>
      <c r="D365" s="20">
        <f t="shared" ca="1" si="55"/>
        <v>0</v>
      </c>
      <c r="E365" s="20">
        <f t="shared" ca="1" si="57"/>
        <v>0</v>
      </c>
      <c r="F365" s="20">
        <f t="shared" ca="1" si="58"/>
        <v>0</v>
      </c>
      <c r="G365" s="20">
        <f t="shared" ca="1" si="59"/>
        <v>0</v>
      </c>
      <c r="H365" s="20">
        <f t="shared" ca="1" si="56"/>
        <v>0</v>
      </c>
      <c r="I365" s="20">
        <f t="shared" ca="1" si="60"/>
        <v>0</v>
      </c>
      <c r="J365" s="20"/>
      <c r="K365" s="3">
        <f t="shared" ca="1" si="53"/>
        <v>78.970411875591708</v>
      </c>
      <c r="L365" s="22">
        <f t="shared" ca="1" si="61"/>
        <v>0</v>
      </c>
      <c r="M365" s="15"/>
    </row>
    <row r="366" spans="2:13" x14ac:dyDescent="0.25">
      <c r="B366" s="13">
        <f t="shared" si="62"/>
        <v>346</v>
      </c>
      <c r="C366" s="21">
        <f t="shared" ca="1" si="54"/>
        <v>0</v>
      </c>
      <c r="D366" s="20">
        <f t="shared" ca="1" si="55"/>
        <v>0</v>
      </c>
      <c r="E366" s="20">
        <f t="shared" ca="1" si="57"/>
        <v>0</v>
      </c>
      <c r="F366" s="20">
        <f t="shared" ca="1" si="58"/>
        <v>0</v>
      </c>
      <c r="G366" s="20">
        <f t="shared" ca="1" si="59"/>
        <v>0</v>
      </c>
      <c r="H366" s="20">
        <f t="shared" ca="1" si="56"/>
        <v>0</v>
      </c>
      <c r="I366" s="20">
        <f t="shared" ca="1" si="60"/>
        <v>0</v>
      </c>
      <c r="J366" s="20"/>
      <c r="K366" s="3">
        <f t="shared" ca="1" si="53"/>
        <v>79.200742243562189</v>
      </c>
      <c r="L366" s="22">
        <f t="shared" ca="1" si="61"/>
        <v>0</v>
      </c>
      <c r="M366" s="15"/>
    </row>
    <row r="367" spans="2:13" x14ac:dyDescent="0.25">
      <c r="B367" s="13">
        <f t="shared" si="62"/>
        <v>347</v>
      </c>
      <c r="C367" s="21">
        <f t="shared" ca="1" si="54"/>
        <v>0</v>
      </c>
      <c r="D367" s="20">
        <f t="shared" ca="1" si="55"/>
        <v>0</v>
      </c>
      <c r="E367" s="20">
        <f t="shared" ca="1" si="57"/>
        <v>0</v>
      </c>
      <c r="F367" s="20">
        <f t="shared" ca="1" si="58"/>
        <v>0</v>
      </c>
      <c r="G367" s="20">
        <f t="shared" ca="1" si="59"/>
        <v>0</v>
      </c>
      <c r="H367" s="20">
        <f t="shared" ca="1" si="56"/>
        <v>0</v>
      </c>
      <c r="I367" s="20">
        <f t="shared" ca="1" si="60"/>
        <v>0</v>
      </c>
      <c r="J367" s="20"/>
      <c r="K367" s="3">
        <f t="shared" ca="1" si="53"/>
        <v>79.431744408439243</v>
      </c>
      <c r="L367" s="22">
        <f t="shared" ca="1" si="61"/>
        <v>0</v>
      </c>
      <c r="M367" s="15"/>
    </row>
    <row r="368" spans="2:13" x14ac:dyDescent="0.25">
      <c r="B368" s="13">
        <f t="shared" si="62"/>
        <v>348</v>
      </c>
      <c r="C368" s="21">
        <f t="shared" ca="1" si="54"/>
        <v>0</v>
      </c>
      <c r="D368" s="20">
        <f t="shared" ca="1" si="55"/>
        <v>0</v>
      </c>
      <c r="E368" s="20">
        <f t="shared" ca="1" si="57"/>
        <v>0</v>
      </c>
      <c r="F368" s="20">
        <f t="shared" ca="1" si="58"/>
        <v>0</v>
      </c>
      <c r="G368" s="20">
        <f t="shared" ca="1" si="59"/>
        <v>0</v>
      </c>
      <c r="H368" s="20">
        <f t="shared" ca="1" si="56"/>
        <v>0</v>
      </c>
      <c r="I368" s="20">
        <f t="shared" ca="1" si="60"/>
        <v>0</v>
      </c>
      <c r="J368" s="20"/>
      <c r="K368" s="3">
        <f t="shared" ca="1" si="53"/>
        <v>79.663420329630526</v>
      </c>
      <c r="L368" s="22">
        <f t="shared" ca="1" si="61"/>
        <v>0</v>
      </c>
      <c r="M368" s="15"/>
    </row>
    <row r="369" spans="2:13" x14ac:dyDescent="0.25">
      <c r="B369" s="13">
        <f t="shared" si="62"/>
        <v>349</v>
      </c>
      <c r="C369" s="21">
        <f t="shared" ca="1" si="54"/>
        <v>0</v>
      </c>
      <c r="D369" s="20">
        <f t="shared" ca="1" si="55"/>
        <v>0</v>
      </c>
      <c r="E369" s="20">
        <f t="shared" ca="1" si="57"/>
        <v>0</v>
      </c>
      <c r="F369" s="20">
        <f t="shared" ca="1" si="58"/>
        <v>0</v>
      </c>
      <c r="G369" s="20">
        <f t="shared" ca="1" si="59"/>
        <v>0</v>
      </c>
      <c r="H369" s="20">
        <f t="shared" ca="1" si="56"/>
        <v>0</v>
      </c>
      <c r="I369" s="20">
        <f t="shared" ca="1" si="60"/>
        <v>0</v>
      </c>
      <c r="J369" s="20"/>
      <c r="K369" s="3">
        <f t="shared" ca="1" si="53"/>
        <v>79.895771972258615</v>
      </c>
      <c r="L369" s="22">
        <f t="shared" ca="1" si="61"/>
        <v>0</v>
      </c>
      <c r="M369" s="15"/>
    </row>
    <row r="370" spans="2:13" x14ac:dyDescent="0.25">
      <c r="B370" s="13">
        <f t="shared" si="62"/>
        <v>350</v>
      </c>
      <c r="C370" s="21">
        <f t="shared" ca="1" si="54"/>
        <v>0</v>
      </c>
      <c r="D370" s="20">
        <f t="shared" ca="1" si="55"/>
        <v>0</v>
      </c>
      <c r="E370" s="20">
        <f t="shared" ca="1" si="57"/>
        <v>0</v>
      </c>
      <c r="F370" s="20">
        <f t="shared" ca="1" si="58"/>
        <v>0</v>
      </c>
      <c r="G370" s="20">
        <f t="shared" ca="1" si="59"/>
        <v>0</v>
      </c>
      <c r="H370" s="20">
        <f t="shared" ca="1" si="56"/>
        <v>0</v>
      </c>
      <c r="I370" s="20">
        <f t="shared" ca="1" si="60"/>
        <v>0</v>
      </c>
      <c r="J370" s="20"/>
      <c r="K370" s="3">
        <f t="shared" ca="1" si="53"/>
        <v>80.12880130717771</v>
      </c>
      <c r="L370" s="22">
        <f t="shared" ca="1" si="61"/>
        <v>0</v>
      </c>
      <c r="M370" s="15"/>
    </row>
    <row r="371" spans="2:13" x14ac:dyDescent="0.25">
      <c r="B371" s="13">
        <f t="shared" si="62"/>
        <v>351</v>
      </c>
      <c r="C371" s="21">
        <f t="shared" ca="1" si="54"/>
        <v>0</v>
      </c>
      <c r="D371" s="20">
        <f t="shared" ca="1" si="55"/>
        <v>0</v>
      </c>
      <c r="E371" s="20">
        <f t="shared" ca="1" si="57"/>
        <v>0</v>
      </c>
      <c r="F371" s="20">
        <f t="shared" ca="1" si="58"/>
        <v>0</v>
      </c>
      <c r="G371" s="20">
        <f t="shared" ca="1" si="59"/>
        <v>0</v>
      </c>
      <c r="H371" s="20">
        <f t="shared" ca="1" si="56"/>
        <v>0</v>
      </c>
      <c r="I371" s="20">
        <f t="shared" ca="1" si="60"/>
        <v>0</v>
      </c>
      <c r="J371" s="20"/>
      <c r="K371" s="3">
        <f t="shared" ca="1" si="53"/>
        <v>80.362510310990316</v>
      </c>
      <c r="L371" s="22">
        <f t="shared" ca="1" si="61"/>
        <v>0</v>
      </c>
      <c r="M371" s="15"/>
    </row>
    <row r="372" spans="2:13" x14ac:dyDescent="0.25">
      <c r="B372" s="13">
        <f t="shared" si="62"/>
        <v>352</v>
      </c>
      <c r="C372" s="21">
        <f t="shared" ca="1" si="54"/>
        <v>0</v>
      </c>
      <c r="D372" s="20">
        <f t="shared" ca="1" si="55"/>
        <v>0</v>
      </c>
      <c r="E372" s="20">
        <f t="shared" ca="1" si="57"/>
        <v>0</v>
      </c>
      <c r="F372" s="20">
        <f t="shared" ca="1" si="58"/>
        <v>0</v>
      </c>
      <c r="G372" s="20">
        <f t="shared" ca="1" si="59"/>
        <v>0</v>
      </c>
      <c r="H372" s="20">
        <f t="shared" ca="1" si="56"/>
        <v>0</v>
      </c>
      <c r="I372" s="20">
        <f t="shared" ca="1" si="60"/>
        <v>0</v>
      </c>
      <c r="J372" s="20"/>
      <c r="K372" s="3">
        <f t="shared" ca="1" si="53"/>
        <v>80.596900966064041</v>
      </c>
      <c r="L372" s="22">
        <f t="shared" ca="1" si="61"/>
        <v>0</v>
      </c>
      <c r="M372" s="15"/>
    </row>
    <row r="373" spans="2:13" x14ac:dyDescent="0.25">
      <c r="B373" s="13">
        <f t="shared" si="62"/>
        <v>353</v>
      </c>
      <c r="C373" s="21">
        <f t="shared" ca="1" si="54"/>
        <v>0</v>
      </c>
      <c r="D373" s="20">
        <f t="shared" ca="1" si="55"/>
        <v>0</v>
      </c>
      <c r="E373" s="20">
        <f t="shared" ca="1" si="57"/>
        <v>0</v>
      </c>
      <c r="F373" s="20">
        <f t="shared" ca="1" si="58"/>
        <v>0</v>
      </c>
      <c r="G373" s="20">
        <f t="shared" ca="1" si="59"/>
        <v>0</v>
      </c>
      <c r="H373" s="20">
        <f t="shared" ca="1" si="56"/>
        <v>0</v>
      </c>
      <c r="I373" s="20">
        <f t="shared" ca="1" si="60"/>
        <v>0</v>
      </c>
      <c r="J373" s="20"/>
      <c r="K373" s="3">
        <f t="shared" ca="1" si="53"/>
        <v>80.83197526054839</v>
      </c>
      <c r="L373" s="22">
        <f t="shared" ca="1" si="61"/>
        <v>0</v>
      </c>
      <c r="M373" s="15"/>
    </row>
    <row r="374" spans="2:13" x14ac:dyDescent="0.25">
      <c r="B374" s="13">
        <f t="shared" si="62"/>
        <v>354</v>
      </c>
      <c r="C374" s="21">
        <f t="shared" ca="1" si="54"/>
        <v>0</v>
      </c>
      <c r="D374" s="20">
        <f t="shared" ca="1" si="55"/>
        <v>0</v>
      </c>
      <c r="E374" s="20">
        <f t="shared" ca="1" si="57"/>
        <v>0</v>
      </c>
      <c r="F374" s="20">
        <f t="shared" ca="1" si="58"/>
        <v>0</v>
      </c>
      <c r="G374" s="20">
        <f t="shared" ca="1" si="59"/>
        <v>0</v>
      </c>
      <c r="H374" s="20">
        <f t="shared" ca="1" si="56"/>
        <v>0</v>
      </c>
      <c r="I374" s="20">
        <f t="shared" ca="1" si="60"/>
        <v>0</v>
      </c>
      <c r="J374" s="20"/>
      <c r="K374" s="3">
        <f t="shared" ca="1" si="53"/>
        <v>81.067735188391651</v>
      </c>
      <c r="L374" s="22">
        <f t="shared" ca="1" si="61"/>
        <v>0</v>
      </c>
      <c r="M374" s="15"/>
    </row>
    <row r="375" spans="2:13" x14ac:dyDescent="0.25">
      <c r="B375" s="13">
        <f t="shared" si="62"/>
        <v>355</v>
      </c>
      <c r="C375" s="21">
        <f t="shared" ca="1" si="54"/>
        <v>0</v>
      </c>
      <c r="D375" s="20">
        <f t="shared" ca="1" si="55"/>
        <v>0</v>
      </c>
      <c r="E375" s="20">
        <f t="shared" ca="1" si="57"/>
        <v>0</v>
      </c>
      <c r="F375" s="20">
        <f t="shared" ca="1" si="58"/>
        <v>0</v>
      </c>
      <c r="G375" s="20">
        <f t="shared" ca="1" si="59"/>
        <v>0</v>
      </c>
      <c r="H375" s="20">
        <f t="shared" ca="1" si="56"/>
        <v>0</v>
      </c>
      <c r="I375" s="20">
        <f t="shared" ca="1" si="60"/>
        <v>0</v>
      </c>
      <c r="J375" s="20"/>
      <c r="K375" s="3">
        <f t="shared" ca="1" si="53"/>
        <v>81.304182749357793</v>
      </c>
      <c r="L375" s="22">
        <f t="shared" ca="1" si="61"/>
        <v>0</v>
      </c>
      <c r="M375" s="15"/>
    </row>
    <row r="376" spans="2:13" x14ac:dyDescent="0.25">
      <c r="B376" s="13">
        <f t="shared" si="62"/>
        <v>356</v>
      </c>
      <c r="C376" s="21">
        <f t="shared" ca="1" si="54"/>
        <v>0</v>
      </c>
      <c r="D376" s="20">
        <f t="shared" ca="1" si="55"/>
        <v>0</v>
      </c>
      <c r="E376" s="20">
        <f t="shared" ca="1" si="57"/>
        <v>0</v>
      </c>
      <c r="F376" s="20">
        <f t="shared" ca="1" si="58"/>
        <v>0</v>
      </c>
      <c r="G376" s="20">
        <f t="shared" ca="1" si="59"/>
        <v>0</v>
      </c>
      <c r="H376" s="20">
        <f t="shared" ca="1" si="56"/>
        <v>0</v>
      </c>
      <c r="I376" s="20">
        <f t="shared" ca="1" si="60"/>
        <v>0</v>
      </c>
      <c r="J376" s="20"/>
      <c r="K376" s="3">
        <f t="shared" ca="1" si="53"/>
        <v>81.541319949043427</v>
      </c>
      <c r="L376" s="22">
        <f t="shared" ca="1" si="61"/>
        <v>0</v>
      </c>
      <c r="M376" s="15"/>
    </row>
    <row r="377" spans="2:13" x14ac:dyDescent="0.25">
      <c r="B377" s="13">
        <f t="shared" si="62"/>
        <v>357</v>
      </c>
      <c r="C377" s="21">
        <f t="shared" ca="1" si="54"/>
        <v>0</v>
      </c>
      <c r="D377" s="20">
        <f t="shared" ca="1" si="55"/>
        <v>0</v>
      </c>
      <c r="E377" s="20">
        <f t="shared" ca="1" si="57"/>
        <v>0</v>
      </c>
      <c r="F377" s="20">
        <f t="shared" ca="1" si="58"/>
        <v>0</v>
      </c>
      <c r="G377" s="20">
        <f t="shared" ca="1" si="59"/>
        <v>0</v>
      </c>
      <c r="H377" s="20">
        <f t="shared" ca="1" si="56"/>
        <v>0</v>
      </c>
      <c r="I377" s="20">
        <f t="shared" ca="1" si="60"/>
        <v>0</v>
      </c>
      <c r="J377" s="20"/>
      <c r="K377" s="3">
        <f t="shared" ca="1" si="53"/>
        <v>81.779148798894809</v>
      </c>
      <c r="L377" s="22">
        <f t="shared" ca="1" si="61"/>
        <v>0</v>
      </c>
      <c r="M377" s="15"/>
    </row>
    <row r="378" spans="2:13" x14ac:dyDescent="0.25">
      <c r="B378" s="13">
        <f t="shared" si="62"/>
        <v>358</v>
      </c>
      <c r="C378" s="21">
        <f t="shared" ca="1" si="54"/>
        <v>0</v>
      </c>
      <c r="D378" s="20">
        <f t="shared" ca="1" si="55"/>
        <v>0</v>
      </c>
      <c r="E378" s="20">
        <f t="shared" ca="1" si="57"/>
        <v>0</v>
      </c>
      <c r="F378" s="20">
        <f t="shared" ca="1" si="58"/>
        <v>0</v>
      </c>
      <c r="G378" s="20">
        <f t="shared" ca="1" si="59"/>
        <v>0</v>
      </c>
      <c r="H378" s="20">
        <f t="shared" ca="1" si="56"/>
        <v>0</v>
      </c>
      <c r="I378" s="20">
        <f t="shared" ca="1" si="60"/>
        <v>0</v>
      </c>
      <c r="J378" s="20"/>
      <c r="K378" s="3">
        <f t="shared" ca="1" si="53"/>
        <v>82.01767131622492</v>
      </c>
      <c r="L378" s="22">
        <f t="shared" ca="1" si="61"/>
        <v>0</v>
      </c>
      <c r="M378" s="15"/>
    </row>
    <row r="379" spans="2:13" x14ac:dyDescent="0.25">
      <c r="B379" s="13">
        <f>+B378+1</f>
        <v>359</v>
      </c>
      <c r="C379" s="21">
        <f t="shared" ca="1" si="54"/>
        <v>0</v>
      </c>
      <c r="D379" s="20">
        <f t="shared" ca="1" si="55"/>
        <v>0</v>
      </c>
      <c r="E379" s="20">
        <f t="shared" ca="1" si="57"/>
        <v>0</v>
      </c>
      <c r="F379" s="20">
        <f t="shared" ca="1" si="58"/>
        <v>0</v>
      </c>
      <c r="G379" s="20">
        <f t="shared" ca="1" si="59"/>
        <v>0</v>
      </c>
      <c r="H379" s="20">
        <f t="shared" ca="1" si="56"/>
        <v>0</v>
      </c>
      <c r="I379" s="20">
        <f t="shared" ca="1" si="60"/>
        <v>0</v>
      </c>
      <c r="J379" s="20"/>
      <c r="K379" s="3">
        <f t="shared" ca="1" si="53"/>
        <v>82.256889524230573</v>
      </c>
      <c r="L379" s="22">
        <f t="shared" ca="1" si="61"/>
        <v>0</v>
      </c>
      <c r="M379" s="15"/>
    </row>
    <row r="380" spans="2:13" x14ac:dyDescent="0.25">
      <c r="B380" s="13">
        <f t="shared" ref="B380" si="63">+B379+1</f>
        <v>360</v>
      </c>
      <c r="C380" s="21">
        <f t="shared" ca="1" si="54"/>
        <v>0</v>
      </c>
      <c r="D380" s="20">
        <f t="shared" ca="1" si="55"/>
        <v>0</v>
      </c>
      <c r="E380" s="20">
        <f t="shared" ca="1" si="57"/>
        <v>0</v>
      </c>
      <c r="F380" s="20">
        <f t="shared" ca="1" si="58"/>
        <v>0</v>
      </c>
      <c r="G380" s="20">
        <f t="shared" ca="1" si="59"/>
        <v>0</v>
      </c>
      <c r="H380" s="20">
        <f t="shared" ca="1" si="56"/>
        <v>0</v>
      </c>
      <c r="I380" s="20">
        <f t="shared" ca="1" si="60"/>
        <v>0</v>
      </c>
      <c r="J380" s="20"/>
      <c r="K380" s="3">
        <f t="shared" ca="1" si="53"/>
        <v>82.496805452009582</v>
      </c>
      <c r="L380" s="22">
        <f t="shared" ca="1" si="61"/>
        <v>0</v>
      </c>
      <c r="M380" s="15"/>
    </row>
    <row r="381" spans="2:13" x14ac:dyDescent="0.25">
      <c r="B381" s="13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5"/>
    </row>
    <row r="382" spans="2:13" x14ac:dyDescent="0.25">
      <c r="B382" s="13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5"/>
    </row>
    <row r="383" spans="2:13" x14ac:dyDescent="0.25">
      <c r="B383" s="1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5"/>
    </row>
    <row r="384" spans="2:13" x14ac:dyDescent="0.25">
      <c r="B384" s="13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5"/>
    </row>
    <row r="385" spans="2:13" x14ac:dyDescent="0.25">
      <c r="B385" s="13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5"/>
    </row>
    <row r="386" spans="2:13" x14ac:dyDescent="0.25">
      <c r="B386" s="13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5"/>
    </row>
    <row r="387" spans="2:13" ht="15.75" thickBot="1" x14ac:dyDescent="0.3">
      <c r="B387" s="25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7"/>
    </row>
  </sheetData>
  <mergeCells count="4">
    <mergeCell ref="J3:J4"/>
    <mergeCell ref="C19:I19"/>
    <mergeCell ref="K19:L19"/>
    <mergeCell ref="N20:Q23"/>
  </mergeCells>
  <pageMargins left="0.7" right="0.7" top="0.75" bottom="0.75" header="0.3" footer="0.3"/>
  <pageSetup orientation="portrait" r:id="rId1"/>
  <ignoredErrors>
    <ignoredError sqref="L22:L38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G451"/>
  <sheetViews>
    <sheetView showGridLines="0" topLeftCell="A394" zoomScaleNormal="100" workbookViewId="0">
      <selection activeCell="L417" sqref="L417"/>
    </sheetView>
  </sheetViews>
  <sheetFormatPr baseColWidth="10" defaultRowHeight="15" x14ac:dyDescent="0.25"/>
  <cols>
    <col min="1" max="5" width="11.42578125" customWidth="1"/>
    <col min="6" max="6" width="15.42578125" customWidth="1"/>
    <col min="7" max="7" width="7.28515625" customWidth="1"/>
    <col min="8" max="8" width="11.42578125" customWidth="1"/>
  </cols>
  <sheetData>
    <row r="1" spans="1:7" ht="15.75" thickBot="1" x14ac:dyDescent="0.3">
      <c r="A1" s="6" t="s">
        <v>6</v>
      </c>
      <c r="B1" s="6" t="s">
        <v>7</v>
      </c>
    </row>
    <row r="2" spans="1:7" x14ac:dyDescent="0.25">
      <c r="A2" s="7">
        <v>42460</v>
      </c>
      <c r="B2" s="62">
        <v>14.05</v>
      </c>
      <c r="E2" s="135" t="s">
        <v>44</v>
      </c>
      <c r="F2" s="136"/>
      <c r="G2" s="136"/>
    </row>
    <row r="3" spans="1:7" x14ac:dyDescent="0.25">
      <c r="A3" s="7">
        <v>42461</v>
      </c>
      <c r="B3" s="62">
        <v>14.05</v>
      </c>
      <c r="E3" s="137"/>
      <c r="F3" s="138"/>
      <c r="G3" s="138"/>
    </row>
    <row r="4" spans="1:7" x14ac:dyDescent="0.25">
      <c r="A4" s="7">
        <v>42462</v>
      </c>
      <c r="B4" s="62">
        <v>14.06</v>
      </c>
      <c r="E4" s="137"/>
      <c r="F4" s="138"/>
      <c r="G4" s="138"/>
    </row>
    <row r="5" spans="1:7" x14ac:dyDescent="0.25">
      <c r="A5" s="7">
        <v>42463</v>
      </c>
      <c r="B5" s="62">
        <v>14.06</v>
      </c>
      <c r="E5" s="137"/>
      <c r="F5" s="138"/>
      <c r="G5" s="138"/>
    </row>
    <row r="6" spans="1:7" ht="15.75" thickBot="1" x14ac:dyDescent="0.3">
      <c r="A6" s="7">
        <v>42464</v>
      </c>
      <c r="B6" s="62">
        <v>14.06</v>
      </c>
      <c r="E6" s="139"/>
      <c r="F6" s="140"/>
      <c r="G6" s="140"/>
    </row>
    <row r="7" spans="1:7" x14ac:dyDescent="0.25">
      <c r="A7" s="7">
        <v>42465</v>
      </c>
      <c r="B7" s="62">
        <v>14.1</v>
      </c>
    </row>
    <row r="8" spans="1:7" x14ac:dyDescent="0.25">
      <c r="A8" s="7">
        <v>42466</v>
      </c>
      <c r="B8" s="62">
        <v>14.11</v>
      </c>
    </row>
    <row r="9" spans="1:7" x14ac:dyDescent="0.25">
      <c r="A9" s="7">
        <v>42467</v>
      </c>
      <c r="B9" s="62">
        <v>14.12</v>
      </c>
    </row>
    <row r="10" spans="1:7" ht="15" customHeight="1" x14ac:dyDescent="0.25">
      <c r="A10" s="7">
        <v>42468</v>
      </c>
      <c r="B10" s="62">
        <v>14.14</v>
      </c>
      <c r="C10" s="5"/>
      <c r="E10" s="51"/>
      <c r="F10" s="51"/>
      <c r="G10" s="51"/>
    </row>
    <row r="11" spans="1:7" ht="15" customHeight="1" x14ac:dyDescent="0.25">
      <c r="A11" s="7">
        <v>42469</v>
      </c>
      <c r="B11" s="62">
        <v>14.15</v>
      </c>
      <c r="E11" s="51"/>
      <c r="F11" s="51"/>
      <c r="G11" s="51"/>
    </row>
    <row r="12" spans="1:7" ht="15" customHeight="1" x14ac:dyDescent="0.25">
      <c r="A12" s="7">
        <v>42470</v>
      </c>
      <c r="B12" s="62">
        <v>14.15</v>
      </c>
      <c r="E12" s="51"/>
      <c r="F12" s="51"/>
      <c r="G12" s="51"/>
    </row>
    <row r="13" spans="1:7" ht="15" customHeight="1" x14ac:dyDescent="0.25">
      <c r="A13" s="7">
        <v>42471</v>
      </c>
      <c r="B13" s="62">
        <v>14.15</v>
      </c>
      <c r="E13" s="51"/>
      <c r="F13" s="51"/>
      <c r="G13" s="51"/>
    </row>
    <row r="14" spans="1:7" ht="15" customHeight="1" x14ac:dyDescent="0.25">
      <c r="A14" s="7">
        <v>42472</v>
      </c>
      <c r="B14" s="62">
        <v>14.18</v>
      </c>
      <c r="E14" s="51"/>
      <c r="F14" s="51"/>
      <c r="G14" s="51"/>
    </row>
    <row r="15" spans="1:7" ht="15" customHeight="1" x14ac:dyDescent="0.25">
      <c r="A15" s="7">
        <v>42473</v>
      </c>
      <c r="B15" s="62">
        <v>14.2</v>
      </c>
      <c r="E15" s="51"/>
      <c r="F15" s="51"/>
      <c r="G15" s="51"/>
    </row>
    <row r="16" spans="1:7" ht="15" customHeight="1" x14ac:dyDescent="0.25">
      <c r="A16" s="7">
        <v>42474</v>
      </c>
      <c r="B16" s="62">
        <v>14.21</v>
      </c>
      <c r="E16" s="51"/>
      <c r="F16" s="51"/>
      <c r="G16" s="51"/>
    </row>
    <row r="17" spans="1:7" ht="15" customHeight="1" x14ac:dyDescent="0.25">
      <c r="A17" s="7">
        <v>42475</v>
      </c>
      <c r="B17" s="62">
        <v>14.22</v>
      </c>
      <c r="E17" s="51"/>
      <c r="F17" s="51"/>
      <c r="G17" s="51"/>
    </row>
    <row r="18" spans="1:7" ht="15.75" customHeight="1" x14ac:dyDescent="0.25">
      <c r="A18" s="7">
        <v>42476</v>
      </c>
      <c r="B18" s="62">
        <v>14.23</v>
      </c>
      <c r="E18" s="51"/>
      <c r="F18" s="51"/>
      <c r="G18" s="51"/>
    </row>
    <row r="19" spans="1:7" x14ac:dyDescent="0.25">
      <c r="A19" s="7">
        <v>42477</v>
      </c>
      <c r="B19" s="62">
        <v>14.23</v>
      </c>
    </row>
    <row r="20" spans="1:7" x14ac:dyDescent="0.25">
      <c r="A20" s="7">
        <v>42478</v>
      </c>
      <c r="B20" s="62">
        <v>14.23</v>
      </c>
    </row>
    <row r="21" spans="1:7" x14ac:dyDescent="0.25">
      <c r="A21" s="7">
        <v>42479</v>
      </c>
      <c r="B21" s="62">
        <v>14.27</v>
      </c>
    </row>
    <row r="22" spans="1:7" x14ac:dyDescent="0.25">
      <c r="A22" s="7">
        <v>42480</v>
      </c>
      <c r="B22" s="62">
        <v>14.28</v>
      </c>
    </row>
    <row r="23" spans="1:7" x14ac:dyDescent="0.25">
      <c r="A23" s="7">
        <v>42481</v>
      </c>
      <c r="B23" s="62">
        <v>14.29</v>
      </c>
    </row>
    <row r="24" spans="1:7" x14ac:dyDescent="0.25">
      <c r="A24" s="7">
        <v>42482</v>
      </c>
      <c r="B24" s="62">
        <v>14.31</v>
      </c>
    </row>
    <row r="25" spans="1:7" x14ac:dyDescent="0.25">
      <c r="A25" s="7">
        <v>42483</v>
      </c>
      <c r="B25" s="62">
        <v>14.32</v>
      </c>
    </row>
    <row r="26" spans="1:7" x14ac:dyDescent="0.25">
      <c r="A26" s="7">
        <v>42484</v>
      </c>
      <c r="B26" s="62">
        <v>14.32</v>
      </c>
    </row>
    <row r="27" spans="1:7" x14ac:dyDescent="0.25">
      <c r="A27" s="7">
        <v>42485</v>
      </c>
      <c r="B27" s="62">
        <v>14.32</v>
      </c>
      <c r="C27" s="8"/>
    </row>
    <row r="28" spans="1:7" x14ac:dyDescent="0.25">
      <c r="A28" s="7">
        <v>42486</v>
      </c>
      <c r="B28" s="62">
        <v>14.36</v>
      </c>
    </row>
    <row r="29" spans="1:7" x14ac:dyDescent="0.25">
      <c r="A29" s="7">
        <v>42487</v>
      </c>
      <c r="B29" s="62">
        <v>14.37</v>
      </c>
    </row>
    <row r="30" spans="1:7" x14ac:dyDescent="0.25">
      <c r="A30" s="7">
        <v>42488</v>
      </c>
      <c r="B30" s="62">
        <v>14.38</v>
      </c>
    </row>
    <row r="31" spans="1:7" x14ac:dyDescent="0.25">
      <c r="A31" s="7">
        <v>42489</v>
      </c>
      <c r="B31" s="62">
        <v>14.4</v>
      </c>
    </row>
    <row r="32" spans="1:7" x14ac:dyDescent="0.25">
      <c r="A32" s="7">
        <v>42490</v>
      </c>
      <c r="B32" s="62">
        <v>14.41</v>
      </c>
    </row>
    <row r="33" spans="1:2" x14ac:dyDescent="0.25">
      <c r="A33" s="7">
        <v>42491</v>
      </c>
      <c r="B33" s="62">
        <v>14.41</v>
      </c>
    </row>
    <row r="34" spans="1:2" x14ac:dyDescent="0.25">
      <c r="A34" s="7">
        <v>42492</v>
      </c>
      <c r="B34" s="62">
        <v>14.41</v>
      </c>
    </row>
    <row r="35" spans="1:2" x14ac:dyDescent="0.25">
      <c r="A35" s="7">
        <v>42493</v>
      </c>
      <c r="B35" s="62">
        <v>14.46</v>
      </c>
    </row>
    <row r="36" spans="1:2" x14ac:dyDescent="0.25">
      <c r="A36" s="7">
        <v>42494</v>
      </c>
      <c r="B36" s="62">
        <v>14.47</v>
      </c>
    </row>
    <row r="37" spans="1:2" x14ac:dyDescent="0.25">
      <c r="A37" s="7">
        <v>42495</v>
      </c>
      <c r="B37" s="62">
        <v>14.48</v>
      </c>
    </row>
    <row r="38" spans="1:2" x14ac:dyDescent="0.25">
      <c r="A38" s="7">
        <v>42496</v>
      </c>
      <c r="B38" s="62">
        <v>14.5</v>
      </c>
    </row>
    <row r="39" spans="1:2" x14ac:dyDescent="0.25">
      <c r="A39" s="7">
        <v>42497</v>
      </c>
      <c r="B39" s="62">
        <v>14.51</v>
      </c>
    </row>
    <row r="40" spans="1:2" x14ac:dyDescent="0.25">
      <c r="A40" s="7">
        <v>42498</v>
      </c>
      <c r="B40" s="62">
        <v>14.51</v>
      </c>
    </row>
    <row r="41" spans="1:2" x14ac:dyDescent="0.25">
      <c r="A41" s="7">
        <v>42499</v>
      </c>
      <c r="B41" s="62">
        <v>14.51</v>
      </c>
    </row>
    <row r="42" spans="1:2" x14ac:dyDescent="0.25">
      <c r="A42" s="7">
        <v>42500</v>
      </c>
      <c r="B42" s="62">
        <v>14.55</v>
      </c>
    </row>
    <row r="43" spans="1:2" x14ac:dyDescent="0.25">
      <c r="A43" s="7">
        <v>42501</v>
      </c>
      <c r="B43" s="62">
        <v>14.57</v>
      </c>
    </row>
    <row r="44" spans="1:2" x14ac:dyDescent="0.25">
      <c r="A44" s="7">
        <v>42502</v>
      </c>
      <c r="B44" s="62">
        <v>14.58</v>
      </c>
    </row>
    <row r="45" spans="1:2" x14ac:dyDescent="0.25">
      <c r="A45" s="7">
        <v>42503</v>
      </c>
      <c r="B45" s="62">
        <v>14.6</v>
      </c>
    </row>
    <row r="46" spans="1:2" x14ac:dyDescent="0.25">
      <c r="A46" s="7">
        <v>42504</v>
      </c>
      <c r="B46" s="62">
        <v>14.61</v>
      </c>
    </row>
    <row r="47" spans="1:2" x14ac:dyDescent="0.25">
      <c r="A47" s="7">
        <v>42505</v>
      </c>
      <c r="B47" s="62">
        <v>14.61</v>
      </c>
    </row>
    <row r="48" spans="1:2" x14ac:dyDescent="0.25">
      <c r="A48" s="7">
        <v>42506</v>
      </c>
      <c r="B48" s="62">
        <v>14.61</v>
      </c>
    </row>
    <row r="49" spans="1:2" x14ac:dyDescent="0.25">
      <c r="A49" s="7">
        <v>42507</v>
      </c>
      <c r="B49" s="62">
        <v>14.65</v>
      </c>
    </row>
    <row r="50" spans="1:2" x14ac:dyDescent="0.25">
      <c r="A50" s="7">
        <v>42508</v>
      </c>
      <c r="B50" s="62">
        <v>14.67</v>
      </c>
    </row>
    <row r="51" spans="1:2" x14ac:dyDescent="0.25">
      <c r="A51" s="7">
        <v>42509</v>
      </c>
      <c r="B51" s="62">
        <v>14.68</v>
      </c>
    </row>
    <row r="52" spans="1:2" x14ac:dyDescent="0.25">
      <c r="A52" s="7">
        <v>42510</v>
      </c>
      <c r="B52" s="62">
        <v>14.7</v>
      </c>
    </row>
    <row r="53" spans="1:2" x14ac:dyDescent="0.25">
      <c r="A53" s="7">
        <v>42511</v>
      </c>
      <c r="B53" s="62">
        <v>14.71</v>
      </c>
    </row>
    <row r="54" spans="1:2" x14ac:dyDescent="0.25">
      <c r="A54" s="7">
        <v>42512</v>
      </c>
      <c r="B54" s="62">
        <v>14.71</v>
      </c>
    </row>
    <row r="55" spans="1:2" x14ac:dyDescent="0.25">
      <c r="A55" s="7">
        <v>42513</v>
      </c>
      <c r="B55" s="62">
        <v>14.71</v>
      </c>
    </row>
    <row r="56" spans="1:2" x14ac:dyDescent="0.25">
      <c r="A56" s="7">
        <v>42514</v>
      </c>
      <c r="B56" s="62">
        <v>14.75</v>
      </c>
    </row>
    <row r="57" spans="1:2" x14ac:dyDescent="0.25">
      <c r="A57" s="7">
        <v>42515</v>
      </c>
      <c r="B57" s="88">
        <v>14.77</v>
      </c>
    </row>
    <row r="58" spans="1:2" x14ac:dyDescent="0.25">
      <c r="A58" s="7">
        <v>42516</v>
      </c>
      <c r="B58" s="89">
        <v>14.77</v>
      </c>
    </row>
    <row r="59" spans="1:2" x14ac:dyDescent="0.25">
      <c r="A59" s="7">
        <v>42517</v>
      </c>
      <c r="B59" s="89">
        <v>14.8</v>
      </c>
    </row>
    <row r="60" spans="1:2" x14ac:dyDescent="0.25">
      <c r="A60" s="7">
        <v>42518</v>
      </c>
      <c r="B60" s="87">
        <v>14.82</v>
      </c>
    </row>
    <row r="61" spans="1:2" x14ac:dyDescent="0.25">
      <c r="A61" s="7">
        <v>42519</v>
      </c>
      <c r="B61" s="87">
        <v>14.82</v>
      </c>
    </row>
    <row r="62" spans="1:2" x14ac:dyDescent="0.25">
      <c r="A62" s="7">
        <v>42520</v>
      </c>
      <c r="B62" s="87">
        <v>14.82</v>
      </c>
    </row>
    <row r="63" spans="1:2" x14ac:dyDescent="0.25">
      <c r="A63" s="7">
        <v>42521</v>
      </c>
      <c r="B63" s="87">
        <v>14.86</v>
      </c>
    </row>
    <row r="64" spans="1:2" x14ac:dyDescent="0.25">
      <c r="A64" s="7">
        <v>42522</v>
      </c>
      <c r="B64" s="87">
        <v>14.88</v>
      </c>
    </row>
    <row r="65" spans="1:2" x14ac:dyDescent="0.25">
      <c r="A65" s="7">
        <v>42523</v>
      </c>
      <c r="B65" s="87">
        <v>14.9</v>
      </c>
    </row>
    <row r="66" spans="1:2" x14ac:dyDescent="0.25">
      <c r="A66" s="7">
        <v>42524</v>
      </c>
      <c r="B66" s="87">
        <v>14.91</v>
      </c>
    </row>
    <row r="67" spans="1:2" x14ac:dyDescent="0.25">
      <c r="A67" s="7">
        <v>42525</v>
      </c>
      <c r="B67" s="87">
        <v>14.93</v>
      </c>
    </row>
    <row r="68" spans="1:2" x14ac:dyDescent="0.25">
      <c r="A68" s="7">
        <v>42526</v>
      </c>
      <c r="B68" s="87">
        <v>14.93</v>
      </c>
    </row>
    <row r="69" spans="1:2" x14ac:dyDescent="0.25">
      <c r="A69" s="7">
        <v>42527</v>
      </c>
      <c r="B69" s="87">
        <v>14.93</v>
      </c>
    </row>
    <row r="70" spans="1:2" x14ac:dyDescent="0.25">
      <c r="A70" s="7">
        <v>42528</v>
      </c>
      <c r="B70" s="87">
        <v>14.98</v>
      </c>
    </row>
    <row r="71" spans="1:2" x14ac:dyDescent="0.25">
      <c r="A71" s="7">
        <v>42529</v>
      </c>
      <c r="B71" s="87">
        <v>14.99</v>
      </c>
    </row>
    <row r="72" spans="1:2" x14ac:dyDescent="0.25">
      <c r="A72" s="7">
        <v>42530</v>
      </c>
      <c r="B72" s="87">
        <v>15.01</v>
      </c>
    </row>
    <row r="73" spans="1:2" x14ac:dyDescent="0.25">
      <c r="A73" s="7">
        <v>42531</v>
      </c>
      <c r="B73" s="87">
        <v>15.02</v>
      </c>
    </row>
    <row r="74" spans="1:2" x14ac:dyDescent="0.25">
      <c r="A74" s="7">
        <v>42532</v>
      </c>
      <c r="B74" s="87">
        <v>15.04</v>
      </c>
    </row>
    <row r="75" spans="1:2" x14ac:dyDescent="0.25">
      <c r="A75" s="7">
        <v>42533</v>
      </c>
      <c r="B75" s="87">
        <v>15.04</v>
      </c>
    </row>
    <row r="76" spans="1:2" x14ac:dyDescent="0.25">
      <c r="A76" s="7">
        <v>42534</v>
      </c>
      <c r="B76" s="87">
        <v>15.04</v>
      </c>
    </row>
    <row r="77" spans="1:2" x14ac:dyDescent="0.25">
      <c r="A77" s="7">
        <v>42535</v>
      </c>
      <c r="B77" s="87">
        <v>15.09</v>
      </c>
    </row>
    <row r="78" spans="1:2" x14ac:dyDescent="0.25">
      <c r="A78" s="7">
        <v>42536</v>
      </c>
      <c r="B78" s="87">
        <v>15.11</v>
      </c>
    </row>
    <row r="79" spans="1:2" x14ac:dyDescent="0.25">
      <c r="A79" s="7">
        <v>42537</v>
      </c>
      <c r="B79" s="87">
        <v>15.12</v>
      </c>
    </row>
    <row r="80" spans="1:2" x14ac:dyDescent="0.25">
      <c r="A80" s="7">
        <v>42538</v>
      </c>
      <c r="B80" s="87">
        <v>15.14</v>
      </c>
    </row>
    <row r="81" spans="1:3" x14ac:dyDescent="0.25">
      <c r="A81" s="7">
        <v>42539</v>
      </c>
      <c r="B81" s="87">
        <v>15.15</v>
      </c>
    </row>
    <row r="82" spans="1:3" x14ac:dyDescent="0.25">
      <c r="A82" s="7">
        <v>42540</v>
      </c>
      <c r="B82" s="87">
        <v>15.15</v>
      </c>
    </row>
    <row r="83" spans="1:3" x14ac:dyDescent="0.25">
      <c r="A83" s="7">
        <v>42541</v>
      </c>
      <c r="B83" s="87">
        <v>15.15</v>
      </c>
    </row>
    <row r="84" spans="1:3" x14ac:dyDescent="0.25">
      <c r="A84" s="7">
        <v>42542</v>
      </c>
      <c r="B84" s="87">
        <v>15.15</v>
      </c>
    </row>
    <row r="85" spans="1:3" x14ac:dyDescent="0.25">
      <c r="A85" s="7">
        <v>42543</v>
      </c>
      <c r="B85" s="87">
        <v>15.22</v>
      </c>
    </row>
    <row r="86" spans="1:3" x14ac:dyDescent="0.25">
      <c r="A86" s="7">
        <v>42544</v>
      </c>
      <c r="B86" s="87">
        <v>15.24</v>
      </c>
    </row>
    <row r="87" spans="1:3" x14ac:dyDescent="0.25">
      <c r="A87" s="7">
        <v>42545</v>
      </c>
      <c r="B87" s="87">
        <v>15.25</v>
      </c>
    </row>
    <row r="88" spans="1:3" x14ac:dyDescent="0.25">
      <c r="A88" s="7">
        <v>42546</v>
      </c>
      <c r="B88" s="87">
        <v>15.27</v>
      </c>
      <c r="C88" s="52"/>
    </row>
    <row r="89" spans="1:3" x14ac:dyDescent="0.25">
      <c r="A89" s="7">
        <v>42547</v>
      </c>
      <c r="B89" s="90">
        <v>15.27</v>
      </c>
    </row>
    <row r="90" spans="1:3" x14ac:dyDescent="0.25">
      <c r="A90" s="7">
        <v>42548</v>
      </c>
      <c r="B90" s="90">
        <v>15.27</v>
      </c>
    </row>
    <row r="91" spans="1:3" x14ac:dyDescent="0.25">
      <c r="A91" s="7">
        <v>42549</v>
      </c>
      <c r="B91" s="90">
        <v>15.33</v>
      </c>
    </row>
    <row r="92" spans="1:3" x14ac:dyDescent="0.25">
      <c r="A92" s="7">
        <v>42550</v>
      </c>
      <c r="B92" s="90">
        <v>15.35</v>
      </c>
    </row>
    <row r="93" spans="1:3" x14ac:dyDescent="0.25">
      <c r="A93" s="7">
        <v>42551</v>
      </c>
      <c r="B93" s="90">
        <v>15.37</v>
      </c>
    </row>
    <row r="94" spans="1:3" x14ac:dyDescent="0.25">
      <c r="A94" s="7">
        <v>42552</v>
      </c>
      <c r="B94" s="90">
        <v>15.39</v>
      </c>
    </row>
    <row r="95" spans="1:3" x14ac:dyDescent="0.25">
      <c r="A95" s="7">
        <v>42553</v>
      </c>
      <c r="B95" s="90">
        <v>15.41</v>
      </c>
    </row>
    <row r="96" spans="1:3" x14ac:dyDescent="0.25">
      <c r="A96" s="7">
        <v>42554</v>
      </c>
      <c r="B96" s="90">
        <v>15.41</v>
      </c>
    </row>
    <row r="97" spans="1:2" x14ac:dyDescent="0.25">
      <c r="A97" s="7">
        <v>42555</v>
      </c>
      <c r="B97" s="90">
        <v>15.41</v>
      </c>
    </row>
    <row r="98" spans="1:2" x14ac:dyDescent="0.25">
      <c r="A98" s="7">
        <v>42556</v>
      </c>
      <c r="B98" s="90">
        <v>15.48</v>
      </c>
    </row>
    <row r="99" spans="1:2" x14ac:dyDescent="0.25">
      <c r="A99" s="7">
        <v>42557</v>
      </c>
      <c r="B99" s="90">
        <v>15.5</v>
      </c>
    </row>
    <row r="100" spans="1:2" x14ac:dyDescent="0.25">
      <c r="A100" s="7">
        <v>42558</v>
      </c>
      <c r="B100" s="90">
        <v>15.52</v>
      </c>
    </row>
    <row r="101" spans="1:2" x14ac:dyDescent="0.25">
      <c r="A101" s="7">
        <v>42559</v>
      </c>
      <c r="B101" s="90">
        <v>15.54</v>
      </c>
    </row>
    <row r="102" spans="1:2" x14ac:dyDescent="0.25">
      <c r="A102" s="7">
        <v>42560</v>
      </c>
      <c r="B102" s="90">
        <v>15.54</v>
      </c>
    </row>
    <row r="103" spans="1:2" x14ac:dyDescent="0.25">
      <c r="A103" s="7">
        <v>42561</v>
      </c>
      <c r="B103" s="90">
        <v>15.54</v>
      </c>
    </row>
    <row r="104" spans="1:2" x14ac:dyDescent="0.25">
      <c r="A104" s="7">
        <v>42562</v>
      </c>
      <c r="B104" s="90">
        <v>15.54</v>
      </c>
    </row>
    <row r="105" spans="1:2" x14ac:dyDescent="0.25">
      <c r="A105" s="7">
        <v>42563</v>
      </c>
      <c r="B105" s="90">
        <v>15.62</v>
      </c>
    </row>
    <row r="106" spans="1:2" x14ac:dyDescent="0.25">
      <c r="A106" s="7">
        <v>42564</v>
      </c>
      <c r="B106" s="90">
        <v>15.65</v>
      </c>
    </row>
    <row r="107" spans="1:2" x14ac:dyDescent="0.25">
      <c r="A107" s="7">
        <v>42565</v>
      </c>
      <c r="B107" s="90">
        <v>15.67</v>
      </c>
    </row>
    <row r="108" spans="1:2" x14ac:dyDescent="0.25">
      <c r="A108" s="7">
        <v>42566</v>
      </c>
      <c r="B108" s="90">
        <v>15.69</v>
      </c>
    </row>
    <row r="109" spans="1:2" x14ac:dyDescent="0.25">
      <c r="A109" s="7">
        <v>42567</v>
      </c>
      <c r="B109" s="91">
        <v>15.71</v>
      </c>
    </row>
    <row r="110" spans="1:2" x14ac:dyDescent="0.25">
      <c r="A110" s="7">
        <v>42568</v>
      </c>
      <c r="B110" s="91">
        <v>15.71</v>
      </c>
    </row>
    <row r="111" spans="1:2" x14ac:dyDescent="0.25">
      <c r="A111" s="7">
        <v>42569</v>
      </c>
      <c r="B111" s="91">
        <v>15.71</v>
      </c>
    </row>
    <row r="112" spans="1:2" x14ac:dyDescent="0.25">
      <c r="A112" s="7">
        <v>42570</v>
      </c>
      <c r="B112" s="91">
        <v>15.76</v>
      </c>
    </row>
    <row r="113" spans="1:2" x14ac:dyDescent="0.25">
      <c r="A113" s="7">
        <v>42571</v>
      </c>
      <c r="B113" s="91">
        <v>15.77</v>
      </c>
    </row>
    <row r="114" spans="1:2" x14ac:dyDescent="0.25">
      <c r="A114" s="7">
        <v>42572</v>
      </c>
      <c r="B114" s="91">
        <v>15.79</v>
      </c>
    </row>
    <row r="115" spans="1:2" x14ac:dyDescent="0.25">
      <c r="A115" s="7">
        <v>42573</v>
      </c>
      <c r="B115" s="91">
        <v>15.8</v>
      </c>
    </row>
    <row r="116" spans="1:2" x14ac:dyDescent="0.25">
      <c r="A116" s="7">
        <v>42574</v>
      </c>
      <c r="B116" s="91">
        <v>15.82</v>
      </c>
    </row>
    <row r="117" spans="1:2" x14ac:dyDescent="0.25">
      <c r="A117" s="7">
        <v>42575</v>
      </c>
      <c r="B117" s="91">
        <v>15.82</v>
      </c>
    </row>
    <row r="118" spans="1:2" x14ac:dyDescent="0.25">
      <c r="A118" s="7">
        <v>42576</v>
      </c>
      <c r="B118" s="91">
        <v>15.82</v>
      </c>
    </row>
    <row r="119" spans="1:2" x14ac:dyDescent="0.25">
      <c r="A119" s="7">
        <v>42577</v>
      </c>
      <c r="B119" s="91">
        <v>15.86</v>
      </c>
    </row>
    <row r="120" spans="1:2" x14ac:dyDescent="0.25">
      <c r="A120" s="7">
        <v>42578</v>
      </c>
      <c r="B120" s="91">
        <v>15.88</v>
      </c>
    </row>
    <row r="121" spans="1:2" x14ac:dyDescent="0.25">
      <c r="A121" s="7">
        <v>42579</v>
      </c>
      <c r="B121" s="91">
        <v>15.9</v>
      </c>
    </row>
    <row r="122" spans="1:2" x14ac:dyDescent="0.25">
      <c r="A122" s="7">
        <v>42580</v>
      </c>
      <c r="B122" s="91">
        <v>15.91</v>
      </c>
    </row>
    <row r="123" spans="1:2" x14ac:dyDescent="0.25">
      <c r="A123" s="7">
        <v>42581</v>
      </c>
      <c r="B123" s="91">
        <v>15.93</v>
      </c>
    </row>
    <row r="124" spans="1:2" x14ac:dyDescent="0.25">
      <c r="A124" s="7">
        <v>42582</v>
      </c>
      <c r="B124" s="91">
        <v>15.93</v>
      </c>
    </row>
    <row r="125" spans="1:2" x14ac:dyDescent="0.25">
      <c r="A125" s="7">
        <v>42583</v>
      </c>
      <c r="B125" s="91">
        <v>15.93</v>
      </c>
    </row>
    <row r="126" spans="1:2" x14ac:dyDescent="0.25">
      <c r="A126" s="7">
        <v>42584</v>
      </c>
      <c r="B126" s="91">
        <v>15.97</v>
      </c>
    </row>
    <row r="127" spans="1:2" x14ac:dyDescent="0.25">
      <c r="A127" s="7">
        <v>42585</v>
      </c>
      <c r="B127" s="91">
        <v>15.99</v>
      </c>
    </row>
    <row r="128" spans="1:2" x14ac:dyDescent="0.25">
      <c r="A128" s="7">
        <v>42586</v>
      </c>
      <c r="B128" s="91">
        <v>16</v>
      </c>
    </row>
    <row r="129" spans="1:2" x14ac:dyDescent="0.25">
      <c r="A129" s="7">
        <v>42587</v>
      </c>
      <c r="B129" s="91">
        <v>16.02</v>
      </c>
    </row>
    <row r="130" spans="1:2" x14ac:dyDescent="0.25">
      <c r="A130" s="7">
        <v>42588</v>
      </c>
      <c r="B130" s="91">
        <v>16.04</v>
      </c>
    </row>
    <row r="131" spans="1:2" x14ac:dyDescent="0.25">
      <c r="A131" s="7">
        <v>42589</v>
      </c>
      <c r="B131" s="91">
        <v>16.04</v>
      </c>
    </row>
    <row r="132" spans="1:2" x14ac:dyDescent="0.25">
      <c r="A132" s="7">
        <v>42590</v>
      </c>
      <c r="B132" s="91">
        <v>16.04</v>
      </c>
    </row>
    <row r="133" spans="1:2" x14ac:dyDescent="0.25">
      <c r="A133" s="7">
        <v>42591</v>
      </c>
      <c r="B133" s="91">
        <v>16.079999999999998</v>
      </c>
    </row>
    <row r="134" spans="1:2" x14ac:dyDescent="0.25">
      <c r="A134" s="7">
        <v>42592</v>
      </c>
      <c r="B134" s="91">
        <v>16.100000000000001</v>
      </c>
    </row>
    <row r="135" spans="1:2" x14ac:dyDescent="0.25">
      <c r="A135" s="7">
        <v>42593</v>
      </c>
      <c r="B135" s="91">
        <v>16.11</v>
      </c>
    </row>
    <row r="136" spans="1:2" x14ac:dyDescent="0.25">
      <c r="A136" s="7">
        <v>42594</v>
      </c>
      <c r="B136" s="91">
        <v>16.13</v>
      </c>
    </row>
    <row r="137" spans="1:2" x14ac:dyDescent="0.25">
      <c r="A137" s="7">
        <v>42595</v>
      </c>
      <c r="B137" s="91">
        <v>16.149999999999999</v>
      </c>
    </row>
    <row r="138" spans="1:2" x14ac:dyDescent="0.25">
      <c r="A138" s="7">
        <v>42596</v>
      </c>
      <c r="B138" s="91">
        <v>16.149999999999999</v>
      </c>
    </row>
    <row r="139" spans="1:2" x14ac:dyDescent="0.25">
      <c r="A139" s="7">
        <v>42597</v>
      </c>
      <c r="B139" s="91">
        <v>16.149999999999999</v>
      </c>
    </row>
    <row r="140" spans="1:2" x14ac:dyDescent="0.25">
      <c r="A140" s="7">
        <v>42598</v>
      </c>
      <c r="B140" s="92">
        <v>16.149999999999999</v>
      </c>
    </row>
    <row r="141" spans="1:2" x14ac:dyDescent="0.25">
      <c r="A141" s="7">
        <v>42599</v>
      </c>
      <c r="B141" s="92">
        <v>16.2</v>
      </c>
    </row>
    <row r="142" spans="1:2" x14ac:dyDescent="0.25">
      <c r="A142" s="7">
        <v>42600</v>
      </c>
      <c r="B142" s="92">
        <v>16.21</v>
      </c>
    </row>
    <row r="143" spans="1:2" x14ac:dyDescent="0.25">
      <c r="A143" s="7">
        <v>42601</v>
      </c>
      <c r="B143" s="92">
        <v>16.22</v>
      </c>
    </row>
    <row r="144" spans="1:2" x14ac:dyDescent="0.25">
      <c r="A144" s="7">
        <v>42602</v>
      </c>
      <c r="B144" s="92">
        <v>16.23</v>
      </c>
    </row>
    <row r="145" spans="1:2" x14ac:dyDescent="0.25">
      <c r="A145" s="7">
        <v>42603</v>
      </c>
      <c r="B145" s="92">
        <v>16.23</v>
      </c>
    </row>
    <row r="146" spans="1:2" x14ac:dyDescent="0.25">
      <c r="A146" s="7">
        <v>42604</v>
      </c>
      <c r="B146" s="92">
        <v>16.23</v>
      </c>
    </row>
    <row r="147" spans="1:2" x14ac:dyDescent="0.25">
      <c r="A147" s="7">
        <v>42605</v>
      </c>
      <c r="B147" s="92">
        <v>16.260000000000002</v>
      </c>
    </row>
    <row r="148" spans="1:2" x14ac:dyDescent="0.25">
      <c r="A148" s="7">
        <v>42606</v>
      </c>
      <c r="B148" s="92">
        <v>16.27</v>
      </c>
    </row>
    <row r="149" spans="1:2" x14ac:dyDescent="0.25">
      <c r="A149" s="7">
        <v>42607</v>
      </c>
      <c r="B149" s="92">
        <v>16.28</v>
      </c>
    </row>
    <row r="150" spans="1:2" x14ac:dyDescent="0.25">
      <c r="A150" s="7">
        <v>42608</v>
      </c>
      <c r="B150" s="92">
        <v>16.29</v>
      </c>
    </row>
    <row r="151" spans="1:2" x14ac:dyDescent="0.25">
      <c r="A151" s="7">
        <v>42609</v>
      </c>
      <c r="B151" s="92">
        <v>16.3</v>
      </c>
    </row>
    <row r="152" spans="1:2" x14ac:dyDescent="0.25">
      <c r="A152" s="7">
        <v>42610</v>
      </c>
      <c r="B152" s="92">
        <v>16.3</v>
      </c>
    </row>
    <row r="153" spans="1:2" x14ac:dyDescent="0.25">
      <c r="A153" s="7">
        <v>42611</v>
      </c>
      <c r="B153" s="92">
        <v>16.3</v>
      </c>
    </row>
    <row r="154" spans="1:2" x14ac:dyDescent="0.25">
      <c r="A154" s="7">
        <v>42612</v>
      </c>
      <c r="B154" s="92">
        <v>16.34</v>
      </c>
    </row>
    <row r="155" spans="1:2" x14ac:dyDescent="0.25">
      <c r="A155" s="7">
        <v>42613</v>
      </c>
      <c r="B155" s="92">
        <v>16.350000000000001</v>
      </c>
    </row>
    <row r="156" spans="1:2" x14ac:dyDescent="0.25">
      <c r="A156" s="7">
        <v>42614</v>
      </c>
      <c r="B156" s="92">
        <v>16.36</v>
      </c>
    </row>
    <row r="157" spans="1:2" x14ac:dyDescent="0.25">
      <c r="A157" s="7">
        <v>42615</v>
      </c>
      <c r="B157" s="92">
        <v>16.37</v>
      </c>
    </row>
    <row r="158" spans="1:2" x14ac:dyDescent="0.25">
      <c r="A158" s="7">
        <v>42616</v>
      </c>
      <c r="B158" s="92">
        <v>16.38</v>
      </c>
    </row>
    <row r="159" spans="1:2" x14ac:dyDescent="0.25">
      <c r="A159" s="7">
        <v>42617</v>
      </c>
      <c r="B159" s="92">
        <v>16.38</v>
      </c>
    </row>
    <row r="160" spans="1:2" x14ac:dyDescent="0.25">
      <c r="A160" s="7">
        <v>42618</v>
      </c>
      <c r="B160" s="92">
        <v>16.38</v>
      </c>
    </row>
    <row r="161" spans="1:2" x14ac:dyDescent="0.25">
      <c r="A161" s="7">
        <v>42619</v>
      </c>
      <c r="B161" s="92">
        <v>16.41</v>
      </c>
    </row>
    <row r="162" spans="1:2" x14ac:dyDescent="0.25">
      <c r="A162" s="7">
        <v>42620</v>
      </c>
      <c r="B162" s="92">
        <v>16.420000000000002</v>
      </c>
    </row>
    <row r="163" spans="1:2" x14ac:dyDescent="0.25">
      <c r="A163" s="7">
        <v>42621</v>
      </c>
      <c r="B163" s="92">
        <v>16.43</v>
      </c>
    </row>
    <row r="164" spans="1:2" x14ac:dyDescent="0.25">
      <c r="A164" s="7">
        <v>42622</v>
      </c>
      <c r="B164" s="92">
        <v>16.440000000000001</v>
      </c>
    </row>
    <row r="165" spans="1:2" x14ac:dyDescent="0.25">
      <c r="A165" s="7">
        <v>42623</v>
      </c>
      <c r="B165" s="92">
        <v>16.45</v>
      </c>
    </row>
    <row r="166" spans="1:2" x14ac:dyDescent="0.25">
      <c r="A166" s="7">
        <v>42624</v>
      </c>
      <c r="B166" s="92">
        <v>16.45</v>
      </c>
    </row>
    <row r="167" spans="1:2" x14ac:dyDescent="0.25">
      <c r="A167" s="7">
        <v>42625</v>
      </c>
      <c r="B167" s="92">
        <v>16.45</v>
      </c>
    </row>
    <row r="168" spans="1:2" x14ac:dyDescent="0.25">
      <c r="A168" s="7">
        <v>42626</v>
      </c>
      <c r="B168" s="92">
        <v>16.48</v>
      </c>
    </row>
    <row r="169" spans="1:2" x14ac:dyDescent="0.25">
      <c r="A169" s="7">
        <v>42627</v>
      </c>
      <c r="B169" s="92">
        <v>16.489999999999998</v>
      </c>
    </row>
    <row r="170" spans="1:2" x14ac:dyDescent="0.25">
      <c r="A170" s="7">
        <v>42628</v>
      </c>
      <c r="B170" s="92">
        <v>16.5</v>
      </c>
    </row>
    <row r="171" spans="1:2" x14ac:dyDescent="0.25">
      <c r="A171" s="7">
        <v>42629</v>
      </c>
      <c r="B171" s="93">
        <v>16.510000000000002</v>
      </c>
    </row>
    <row r="172" spans="1:2" x14ac:dyDescent="0.25">
      <c r="A172" s="7">
        <v>42630</v>
      </c>
      <c r="B172" s="93">
        <v>16.510000000000002</v>
      </c>
    </row>
    <row r="173" spans="1:2" x14ac:dyDescent="0.25">
      <c r="A173" s="7">
        <v>42631</v>
      </c>
      <c r="B173" s="93">
        <v>16.510000000000002</v>
      </c>
    </row>
    <row r="174" spans="1:2" x14ac:dyDescent="0.25">
      <c r="A174" s="7">
        <v>42632</v>
      </c>
      <c r="B174" s="93">
        <v>16.510000000000002</v>
      </c>
    </row>
    <row r="175" spans="1:2" x14ac:dyDescent="0.25">
      <c r="A175" s="7">
        <v>42633</v>
      </c>
      <c r="B175" s="93">
        <v>16.510000000000002</v>
      </c>
    </row>
    <row r="176" spans="1:2" x14ac:dyDescent="0.25">
      <c r="A176" s="7">
        <v>42634</v>
      </c>
      <c r="B176" s="93">
        <v>16.510000000000002</v>
      </c>
    </row>
    <row r="177" spans="1:2" x14ac:dyDescent="0.25">
      <c r="A177" s="7">
        <v>42635</v>
      </c>
      <c r="B177" s="93">
        <v>16.52</v>
      </c>
    </row>
    <row r="178" spans="1:2" x14ac:dyDescent="0.25">
      <c r="A178" s="7">
        <v>42636</v>
      </c>
      <c r="B178" s="93">
        <v>16.52</v>
      </c>
    </row>
    <row r="179" spans="1:2" x14ac:dyDescent="0.25">
      <c r="A179" s="7">
        <v>42637</v>
      </c>
      <c r="B179" s="93">
        <v>16.52</v>
      </c>
    </row>
    <row r="180" spans="1:2" x14ac:dyDescent="0.25">
      <c r="A180" s="7">
        <v>42638</v>
      </c>
      <c r="B180" s="93">
        <v>16.52</v>
      </c>
    </row>
    <row r="181" spans="1:2" x14ac:dyDescent="0.25">
      <c r="A181" s="7">
        <v>42639</v>
      </c>
      <c r="B181" s="93">
        <v>16.52</v>
      </c>
    </row>
    <row r="182" spans="1:2" x14ac:dyDescent="0.25">
      <c r="A182" s="7">
        <v>42640</v>
      </c>
      <c r="B182" s="93">
        <v>16.52</v>
      </c>
    </row>
    <row r="183" spans="1:2" x14ac:dyDescent="0.25">
      <c r="A183" s="7">
        <v>42641</v>
      </c>
      <c r="B183" s="93">
        <v>16.52</v>
      </c>
    </row>
    <row r="184" spans="1:2" x14ac:dyDescent="0.25">
      <c r="A184" s="7">
        <v>42642</v>
      </c>
      <c r="B184" s="93">
        <v>16.52</v>
      </c>
    </row>
    <row r="185" spans="1:2" x14ac:dyDescent="0.25">
      <c r="A185" s="7">
        <v>42643</v>
      </c>
      <c r="B185" s="93">
        <v>16.52</v>
      </c>
    </row>
    <row r="186" spans="1:2" x14ac:dyDescent="0.25">
      <c r="A186" s="7">
        <v>42644</v>
      </c>
      <c r="B186" s="93">
        <v>16.52</v>
      </c>
    </row>
    <row r="187" spans="1:2" x14ac:dyDescent="0.25">
      <c r="A187" s="7">
        <v>42645</v>
      </c>
      <c r="B187" s="93">
        <v>16.52</v>
      </c>
    </row>
    <row r="188" spans="1:2" x14ac:dyDescent="0.25">
      <c r="A188" s="7">
        <v>42646</v>
      </c>
      <c r="B188" s="93">
        <v>16.52</v>
      </c>
    </row>
    <row r="189" spans="1:2" x14ac:dyDescent="0.25">
      <c r="A189" s="7">
        <v>42647</v>
      </c>
      <c r="B189" s="93">
        <v>16.53</v>
      </c>
    </row>
    <row r="190" spans="1:2" x14ac:dyDescent="0.25">
      <c r="A190" s="7">
        <v>42648</v>
      </c>
      <c r="B190" s="93">
        <v>16.53</v>
      </c>
    </row>
    <row r="191" spans="1:2" x14ac:dyDescent="0.25">
      <c r="A191" s="7">
        <v>42649</v>
      </c>
      <c r="B191" s="93">
        <v>16.53</v>
      </c>
    </row>
    <row r="192" spans="1:2" x14ac:dyDescent="0.25">
      <c r="A192" s="7">
        <v>42650</v>
      </c>
      <c r="B192" s="93">
        <v>16.53</v>
      </c>
    </row>
    <row r="193" spans="1:2" x14ac:dyDescent="0.25">
      <c r="A193" s="7">
        <v>42651</v>
      </c>
      <c r="B193" s="93">
        <v>16.53</v>
      </c>
    </row>
    <row r="194" spans="1:2" x14ac:dyDescent="0.25">
      <c r="A194" s="7">
        <v>42652</v>
      </c>
      <c r="B194" s="93">
        <v>16.53</v>
      </c>
    </row>
    <row r="195" spans="1:2" x14ac:dyDescent="0.25">
      <c r="A195" s="7">
        <v>42653</v>
      </c>
      <c r="B195" s="93">
        <v>16.53</v>
      </c>
    </row>
    <row r="196" spans="1:2" x14ac:dyDescent="0.25">
      <c r="A196" s="7">
        <v>42654</v>
      </c>
      <c r="B196" s="93">
        <v>16.53</v>
      </c>
    </row>
    <row r="197" spans="1:2" x14ac:dyDescent="0.25">
      <c r="A197" s="7">
        <v>42655</v>
      </c>
      <c r="B197" s="93">
        <v>16.54</v>
      </c>
    </row>
    <row r="198" spans="1:2" x14ac:dyDescent="0.25">
      <c r="A198" s="7">
        <v>42656</v>
      </c>
      <c r="B198" s="93">
        <v>16.54</v>
      </c>
    </row>
    <row r="199" spans="1:2" x14ac:dyDescent="0.25">
      <c r="A199" s="7">
        <v>42657</v>
      </c>
      <c r="B199" s="93">
        <v>16.54</v>
      </c>
    </row>
    <row r="200" spans="1:2" x14ac:dyDescent="0.25">
      <c r="A200" s="7">
        <v>42658</v>
      </c>
      <c r="B200" s="93">
        <v>16.54</v>
      </c>
    </row>
    <row r="201" spans="1:2" x14ac:dyDescent="0.25">
      <c r="A201" s="7">
        <v>42659</v>
      </c>
      <c r="B201" s="93">
        <v>16.54</v>
      </c>
    </row>
    <row r="202" spans="1:2" x14ac:dyDescent="0.25">
      <c r="A202" s="7">
        <v>42660</v>
      </c>
      <c r="B202" s="93">
        <v>16.54</v>
      </c>
    </row>
    <row r="203" spans="1:2" x14ac:dyDescent="0.25">
      <c r="A203" s="7">
        <v>42661</v>
      </c>
      <c r="B203" s="93">
        <v>16.55</v>
      </c>
    </row>
    <row r="204" spans="1:2" x14ac:dyDescent="0.25">
      <c r="A204" s="7">
        <v>42662</v>
      </c>
      <c r="B204" s="93">
        <v>16.559999999999999</v>
      </c>
    </row>
    <row r="205" spans="1:2" x14ac:dyDescent="0.25">
      <c r="A205" s="7">
        <v>42663</v>
      </c>
      <c r="B205" s="93">
        <v>16.559999999999999</v>
      </c>
    </row>
    <row r="206" spans="1:2" x14ac:dyDescent="0.25">
      <c r="A206" s="7">
        <v>42664</v>
      </c>
      <c r="B206" s="93">
        <v>16.57</v>
      </c>
    </row>
    <row r="207" spans="1:2" x14ac:dyDescent="0.25">
      <c r="A207" s="7">
        <v>42665</v>
      </c>
      <c r="B207" s="93">
        <v>16.57</v>
      </c>
    </row>
    <row r="208" spans="1:2" x14ac:dyDescent="0.25">
      <c r="A208" s="7">
        <v>42666</v>
      </c>
      <c r="B208" s="93">
        <v>16.57</v>
      </c>
    </row>
    <row r="209" spans="1:2" x14ac:dyDescent="0.25">
      <c r="A209" s="7">
        <v>42667</v>
      </c>
      <c r="B209" s="93">
        <v>16.57</v>
      </c>
    </row>
    <row r="210" spans="1:2" x14ac:dyDescent="0.25">
      <c r="A210" s="7">
        <v>42668</v>
      </c>
      <c r="B210" s="93">
        <v>16.59</v>
      </c>
    </row>
    <row r="211" spans="1:2" x14ac:dyDescent="0.25">
      <c r="A211" s="7">
        <v>42669</v>
      </c>
      <c r="B211" s="93">
        <v>16.600000000000001</v>
      </c>
    </row>
    <row r="212" spans="1:2" x14ac:dyDescent="0.25">
      <c r="A212" s="7">
        <v>42670</v>
      </c>
      <c r="B212" s="93">
        <v>16.600000000000001</v>
      </c>
    </row>
    <row r="213" spans="1:2" x14ac:dyDescent="0.25">
      <c r="A213" s="7">
        <v>42671</v>
      </c>
      <c r="B213" s="93">
        <v>16.61</v>
      </c>
    </row>
    <row r="214" spans="1:2" x14ac:dyDescent="0.25">
      <c r="A214" s="7">
        <v>42672</v>
      </c>
      <c r="B214" s="93">
        <v>16.62</v>
      </c>
    </row>
    <row r="215" spans="1:2" x14ac:dyDescent="0.25">
      <c r="A215" s="7">
        <v>42673</v>
      </c>
      <c r="B215" s="93">
        <v>16.62</v>
      </c>
    </row>
    <row r="216" spans="1:2" x14ac:dyDescent="0.25">
      <c r="A216" s="7">
        <v>42674</v>
      </c>
      <c r="B216" s="93">
        <v>16.62</v>
      </c>
    </row>
    <row r="217" spans="1:2" x14ac:dyDescent="0.25">
      <c r="A217" s="7">
        <v>42675</v>
      </c>
      <c r="B217" s="93">
        <v>16.63</v>
      </c>
    </row>
    <row r="218" spans="1:2" x14ac:dyDescent="0.25">
      <c r="A218" s="7">
        <v>42676</v>
      </c>
      <c r="B218" s="93">
        <v>16.64</v>
      </c>
    </row>
    <row r="219" spans="1:2" x14ac:dyDescent="0.25">
      <c r="A219" s="7">
        <v>42677</v>
      </c>
      <c r="B219" s="93">
        <v>16.64</v>
      </c>
    </row>
    <row r="220" spans="1:2" x14ac:dyDescent="0.25">
      <c r="A220" s="7">
        <v>42678</v>
      </c>
      <c r="B220" s="93">
        <v>16.649999999999999</v>
      </c>
    </row>
    <row r="221" spans="1:2" x14ac:dyDescent="0.25">
      <c r="A221" s="7">
        <v>42679</v>
      </c>
      <c r="B221" s="93">
        <v>16.66</v>
      </c>
    </row>
    <row r="222" spans="1:2" x14ac:dyDescent="0.25">
      <c r="A222" s="7">
        <v>42680</v>
      </c>
      <c r="B222" s="93">
        <v>16.66</v>
      </c>
    </row>
    <row r="223" spans="1:2" x14ac:dyDescent="0.25">
      <c r="A223" s="7">
        <v>42681</v>
      </c>
      <c r="B223" s="93">
        <v>16.66</v>
      </c>
    </row>
    <row r="224" spans="1:2" x14ac:dyDescent="0.25">
      <c r="A224" s="7">
        <v>42682</v>
      </c>
      <c r="B224" s="93">
        <v>16.670000000000002</v>
      </c>
    </row>
    <row r="225" spans="1:2" x14ac:dyDescent="0.25">
      <c r="A225" s="7">
        <v>42683</v>
      </c>
      <c r="B225" s="93">
        <v>16.68</v>
      </c>
    </row>
    <row r="226" spans="1:2" x14ac:dyDescent="0.25">
      <c r="A226" s="7">
        <v>42684</v>
      </c>
      <c r="B226" s="93">
        <v>16.690000000000001</v>
      </c>
    </row>
    <row r="227" spans="1:2" x14ac:dyDescent="0.25">
      <c r="A227" s="7">
        <v>42685</v>
      </c>
      <c r="B227" s="93">
        <v>16.690000000000001</v>
      </c>
    </row>
    <row r="228" spans="1:2" x14ac:dyDescent="0.25">
      <c r="A228" s="7">
        <v>42686</v>
      </c>
      <c r="B228" s="93">
        <v>16.7</v>
      </c>
    </row>
    <row r="229" spans="1:2" x14ac:dyDescent="0.25">
      <c r="A229" s="7">
        <v>42687</v>
      </c>
      <c r="B229" s="93">
        <v>16.7</v>
      </c>
    </row>
    <row r="230" spans="1:2" x14ac:dyDescent="0.25">
      <c r="A230" s="7">
        <v>42688</v>
      </c>
      <c r="B230" s="93">
        <v>16.7</v>
      </c>
    </row>
    <row r="231" spans="1:2" x14ac:dyDescent="0.25">
      <c r="A231" s="95">
        <v>42689</v>
      </c>
      <c r="B231" s="93">
        <v>16.72</v>
      </c>
    </row>
    <row r="232" spans="1:2" x14ac:dyDescent="0.25">
      <c r="A232" s="95">
        <v>42690</v>
      </c>
      <c r="B232" s="96">
        <v>16.72</v>
      </c>
    </row>
    <row r="233" spans="1:2" x14ac:dyDescent="0.25">
      <c r="A233" s="95">
        <v>42691</v>
      </c>
      <c r="B233" s="96">
        <v>16.73</v>
      </c>
    </row>
    <row r="234" spans="1:2" x14ac:dyDescent="0.25">
      <c r="A234" s="95">
        <v>42692</v>
      </c>
      <c r="B234" s="96">
        <v>16.75</v>
      </c>
    </row>
    <row r="235" spans="1:2" x14ac:dyDescent="0.25">
      <c r="A235" s="95">
        <v>42693</v>
      </c>
      <c r="B235" s="96">
        <v>16.760000000000002</v>
      </c>
    </row>
    <row r="236" spans="1:2" x14ac:dyDescent="0.25">
      <c r="A236" s="95">
        <v>42694</v>
      </c>
      <c r="B236" s="96">
        <v>16.760000000000002</v>
      </c>
    </row>
    <row r="237" spans="1:2" x14ac:dyDescent="0.25">
      <c r="A237" s="95">
        <v>42695</v>
      </c>
      <c r="B237" s="96">
        <v>16.760000000000002</v>
      </c>
    </row>
    <row r="238" spans="1:2" x14ac:dyDescent="0.25">
      <c r="A238" s="95">
        <v>42696</v>
      </c>
      <c r="B238" s="96">
        <v>16.8</v>
      </c>
    </row>
    <row r="239" spans="1:2" x14ac:dyDescent="0.25">
      <c r="A239" s="95">
        <v>42697</v>
      </c>
      <c r="B239" s="96">
        <v>16.82</v>
      </c>
    </row>
    <row r="240" spans="1:2" x14ac:dyDescent="0.25">
      <c r="A240" s="95">
        <v>42698</v>
      </c>
      <c r="B240" s="96">
        <v>16.829999999999998</v>
      </c>
    </row>
    <row r="241" spans="1:2" x14ac:dyDescent="0.25">
      <c r="A241" s="95">
        <v>42699</v>
      </c>
      <c r="B241" s="96">
        <v>16.84</v>
      </c>
    </row>
    <row r="242" spans="1:2" x14ac:dyDescent="0.25">
      <c r="A242" s="95">
        <v>42700</v>
      </c>
      <c r="B242" s="96">
        <v>16.86</v>
      </c>
    </row>
    <row r="243" spans="1:2" x14ac:dyDescent="0.25">
      <c r="A243" s="95">
        <v>42701</v>
      </c>
      <c r="B243" s="96">
        <v>16.86</v>
      </c>
    </row>
    <row r="244" spans="1:2" x14ac:dyDescent="0.25">
      <c r="A244" s="95">
        <v>42702</v>
      </c>
      <c r="B244" s="96">
        <v>16.86</v>
      </c>
    </row>
    <row r="245" spans="1:2" x14ac:dyDescent="0.25">
      <c r="A245" s="95">
        <v>42703</v>
      </c>
      <c r="B245" s="96">
        <v>16.86</v>
      </c>
    </row>
    <row r="246" spans="1:2" x14ac:dyDescent="0.25">
      <c r="A246" s="95">
        <v>42704</v>
      </c>
      <c r="B246" s="96">
        <v>16.91</v>
      </c>
    </row>
    <row r="247" spans="1:2" x14ac:dyDescent="0.25">
      <c r="A247" s="95">
        <v>42705</v>
      </c>
      <c r="B247" s="96">
        <v>16.920000000000002</v>
      </c>
    </row>
    <row r="248" spans="1:2" x14ac:dyDescent="0.25">
      <c r="A248" s="95">
        <v>42706</v>
      </c>
      <c r="B248" s="96">
        <v>16.940000000000001</v>
      </c>
    </row>
    <row r="249" spans="1:2" x14ac:dyDescent="0.25">
      <c r="A249" s="95">
        <v>42707</v>
      </c>
      <c r="B249" s="96">
        <v>16.95</v>
      </c>
    </row>
    <row r="250" spans="1:2" x14ac:dyDescent="0.25">
      <c r="A250" s="95">
        <v>42708</v>
      </c>
      <c r="B250" s="96">
        <v>16.95</v>
      </c>
    </row>
    <row r="251" spans="1:2" x14ac:dyDescent="0.25">
      <c r="A251" s="95">
        <v>42709</v>
      </c>
      <c r="B251" s="96">
        <v>16.95</v>
      </c>
    </row>
    <row r="252" spans="1:2" x14ac:dyDescent="0.25">
      <c r="A252" s="95">
        <v>42710</v>
      </c>
      <c r="B252" s="96">
        <v>16.989999999999998</v>
      </c>
    </row>
    <row r="253" spans="1:2" x14ac:dyDescent="0.25">
      <c r="A253" s="95">
        <v>42711</v>
      </c>
      <c r="B253" s="96">
        <v>17</v>
      </c>
    </row>
    <row r="254" spans="1:2" x14ac:dyDescent="0.25">
      <c r="A254" s="95">
        <v>42712</v>
      </c>
      <c r="B254" s="96">
        <v>17.02</v>
      </c>
    </row>
    <row r="255" spans="1:2" x14ac:dyDescent="0.25">
      <c r="A255" s="95">
        <v>42713</v>
      </c>
      <c r="B255" s="96">
        <v>17.02</v>
      </c>
    </row>
    <row r="256" spans="1:2" x14ac:dyDescent="0.25">
      <c r="A256" s="95">
        <v>42714</v>
      </c>
      <c r="B256" s="96">
        <v>17.02</v>
      </c>
    </row>
    <row r="257" spans="1:2" x14ac:dyDescent="0.25">
      <c r="A257" s="95">
        <v>42715</v>
      </c>
      <c r="B257" s="96">
        <v>17.02</v>
      </c>
    </row>
    <row r="258" spans="1:2" x14ac:dyDescent="0.25">
      <c r="A258" s="95">
        <v>42716</v>
      </c>
      <c r="B258" s="96">
        <v>17.02</v>
      </c>
    </row>
    <row r="259" spans="1:2" x14ac:dyDescent="0.25">
      <c r="A259" s="95">
        <v>42717</v>
      </c>
      <c r="B259" s="96">
        <v>17.09</v>
      </c>
    </row>
    <row r="260" spans="1:2" x14ac:dyDescent="0.25">
      <c r="A260" s="95">
        <v>42718</v>
      </c>
      <c r="B260" s="96">
        <v>17.100000000000001</v>
      </c>
    </row>
    <row r="261" spans="1:2" x14ac:dyDescent="0.25">
      <c r="A261" s="95">
        <v>42719</v>
      </c>
      <c r="B261" s="96">
        <v>17.11</v>
      </c>
    </row>
    <row r="262" spans="1:2" x14ac:dyDescent="0.25">
      <c r="A262" s="95">
        <v>42720</v>
      </c>
      <c r="B262" s="97">
        <v>17.13</v>
      </c>
    </row>
    <row r="263" spans="1:2" x14ac:dyDescent="0.25">
      <c r="A263" s="95">
        <v>42721</v>
      </c>
      <c r="B263" s="97">
        <v>17.14</v>
      </c>
    </row>
    <row r="264" spans="1:2" x14ac:dyDescent="0.25">
      <c r="A264" s="95">
        <v>42722</v>
      </c>
      <c r="B264" s="97">
        <v>17.14</v>
      </c>
    </row>
    <row r="265" spans="1:2" x14ac:dyDescent="0.25">
      <c r="A265" s="95">
        <v>42723</v>
      </c>
      <c r="B265" s="97">
        <v>17.14</v>
      </c>
    </row>
    <row r="266" spans="1:2" x14ac:dyDescent="0.25">
      <c r="A266" s="95">
        <v>42724</v>
      </c>
      <c r="B266" s="97">
        <v>17.16</v>
      </c>
    </row>
    <row r="267" spans="1:2" x14ac:dyDescent="0.25">
      <c r="A267" s="95">
        <v>42725</v>
      </c>
      <c r="B267" s="97">
        <v>17.170000000000002</v>
      </c>
    </row>
    <row r="268" spans="1:2" x14ac:dyDescent="0.25">
      <c r="A268" s="95">
        <v>42726</v>
      </c>
      <c r="B268" s="97">
        <v>17.18</v>
      </c>
    </row>
    <row r="269" spans="1:2" x14ac:dyDescent="0.25">
      <c r="A269" s="95">
        <v>42727</v>
      </c>
      <c r="B269" s="97">
        <v>17.190000000000001</v>
      </c>
    </row>
    <row r="270" spans="1:2" x14ac:dyDescent="0.25">
      <c r="A270" s="95">
        <v>42728</v>
      </c>
      <c r="B270" s="97">
        <v>17.2</v>
      </c>
    </row>
    <row r="271" spans="1:2" x14ac:dyDescent="0.25">
      <c r="A271" s="95">
        <v>42729</v>
      </c>
      <c r="B271" s="97">
        <v>17.2</v>
      </c>
    </row>
    <row r="272" spans="1:2" x14ac:dyDescent="0.25">
      <c r="A272" s="95">
        <v>42730</v>
      </c>
      <c r="B272" s="97">
        <v>17.2</v>
      </c>
    </row>
    <row r="273" spans="1:2" x14ac:dyDescent="0.25">
      <c r="A273" s="95">
        <v>42731</v>
      </c>
      <c r="B273" s="97">
        <v>17.22</v>
      </c>
    </row>
    <row r="274" spans="1:2" x14ac:dyDescent="0.25">
      <c r="A274" s="95">
        <v>42732</v>
      </c>
      <c r="B274" s="97">
        <v>17.23</v>
      </c>
    </row>
    <row r="275" spans="1:2" x14ac:dyDescent="0.25">
      <c r="A275" s="95">
        <v>42733</v>
      </c>
      <c r="B275" s="97">
        <v>17.239999999999998</v>
      </c>
    </row>
    <row r="276" spans="1:2" x14ac:dyDescent="0.25">
      <c r="A276" s="95">
        <v>42734</v>
      </c>
      <c r="B276" s="97">
        <v>17.25</v>
      </c>
    </row>
    <row r="277" spans="1:2" x14ac:dyDescent="0.25">
      <c r="A277" s="95">
        <v>42735</v>
      </c>
      <c r="B277" s="97">
        <v>17.260000000000002</v>
      </c>
    </row>
    <row r="278" spans="1:2" x14ac:dyDescent="0.25">
      <c r="A278" s="95">
        <v>42736</v>
      </c>
      <c r="B278" s="97">
        <v>17.260000000000002</v>
      </c>
    </row>
    <row r="279" spans="1:2" x14ac:dyDescent="0.25">
      <c r="A279" s="95">
        <v>42737</v>
      </c>
      <c r="B279" s="97">
        <v>17.260000000000002</v>
      </c>
    </row>
    <row r="280" spans="1:2" x14ac:dyDescent="0.25">
      <c r="A280" s="95">
        <v>42738</v>
      </c>
      <c r="B280" s="97">
        <v>17.29</v>
      </c>
    </row>
    <row r="281" spans="1:2" x14ac:dyDescent="0.25">
      <c r="A281" s="95">
        <v>42739</v>
      </c>
      <c r="B281" s="97">
        <v>17.29</v>
      </c>
    </row>
    <row r="282" spans="1:2" x14ac:dyDescent="0.25">
      <c r="A282" s="95">
        <v>42740</v>
      </c>
      <c r="B282" s="97">
        <v>17.3</v>
      </c>
    </row>
    <row r="283" spans="1:2" x14ac:dyDescent="0.25">
      <c r="A283" s="95">
        <v>42741</v>
      </c>
      <c r="B283" s="97">
        <v>17.309999999999999</v>
      </c>
    </row>
    <row r="284" spans="1:2" x14ac:dyDescent="0.25">
      <c r="A284" s="95">
        <v>42742</v>
      </c>
      <c r="B284" s="97">
        <v>17.32</v>
      </c>
    </row>
    <row r="285" spans="1:2" x14ac:dyDescent="0.25">
      <c r="A285" s="95">
        <v>42743</v>
      </c>
      <c r="B285" s="97">
        <v>17.32</v>
      </c>
    </row>
    <row r="286" spans="1:2" x14ac:dyDescent="0.25">
      <c r="A286" s="95">
        <v>42744</v>
      </c>
      <c r="B286" s="97">
        <v>17.32</v>
      </c>
    </row>
    <row r="287" spans="1:2" x14ac:dyDescent="0.25">
      <c r="A287" s="95">
        <v>42745</v>
      </c>
      <c r="B287" s="97">
        <v>17.350000000000001</v>
      </c>
    </row>
    <row r="288" spans="1:2" x14ac:dyDescent="0.25">
      <c r="A288" s="95">
        <v>42746</v>
      </c>
      <c r="B288" s="97">
        <v>17.36</v>
      </c>
    </row>
    <row r="289" spans="1:2" x14ac:dyDescent="0.25">
      <c r="A289" s="95">
        <v>42747</v>
      </c>
      <c r="B289" s="97">
        <v>17.36</v>
      </c>
    </row>
    <row r="290" spans="1:2" x14ac:dyDescent="0.25">
      <c r="A290" s="95">
        <v>42748</v>
      </c>
      <c r="B290" s="97">
        <v>17.37</v>
      </c>
    </row>
    <row r="291" spans="1:2" x14ac:dyDescent="0.25">
      <c r="A291" s="95">
        <v>42749</v>
      </c>
      <c r="B291" s="97">
        <v>17.38</v>
      </c>
    </row>
    <row r="292" spans="1:2" x14ac:dyDescent="0.25">
      <c r="A292" s="95">
        <v>42750</v>
      </c>
      <c r="B292" s="97">
        <v>17.38</v>
      </c>
    </row>
    <row r="293" spans="1:2" x14ac:dyDescent="0.25">
      <c r="A293" s="7">
        <v>42751</v>
      </c>
      <c r="B293">
        <v>17.38</v>
      </c>
    </row>
    <row r="294" spans="1:2" x14ac:dyDescent="0.25">
      <c r="A294" s="7">
        <v>42752</v>
      </c>
      <c r="B294">
        <v>17.41</v>
      </c>
    </row>
    <row r="295" spans="1:2" x14ac:dyDescent="0.25">
      <c r="A295" s="7">
        <v>42753</v>
      </c>
      <c r="B295">
        <v>17.41</v>
      </c>
    </row>
    <row r="296" spans="1:2" x14ac:dyDescent="0.25">
      <c r="A296" s="7">
        <v>42754</v>
      </c>
      <c r="B296">
        <v>17.420000000000002</v>
      </c>
    </row>
    <row r="297" spans="1:2" x14ac:dyDescent="0.25">
      <c r="A297" s="7">
        <v>42755</v>
      </c>
      <c r="B297">
        <v>17.43</v>
      </c>
    </row>
    <row r="298" spans="1:2" x14ac:dyDescent="0.25">
      <c r="A298" s="7">
        <v>42756</v>
      </c>
      <c r="B298">
        <v>17.43</v>
      </c>
    </row>
    <row r="299" spans="1:2" x14ac:dyDescent="0.25">
      <c r="A299" s="7">
        <v>42757</v>
      </c>
      <c r="B299">
        <v>17.43</v>
      </c>
    </row>
    <row r="300" spans="1:2" x14ac:dyDescent="0.25">
      <c r="A300" s="7">
        <v>42758</v>
      </c>
      <c r="B300">
        <v>17.43</v>
      </c>
    </row>
    <row r="301" spans="1:2" x14ac:dyDescent="0.25">
      <c r="A301" s="7">
        <v>42759</v>
      </c>
      <c r="B301">
        <v>17.45</v>
      </c>
    </row>
    <row r="302" spans="1:2" x14ac:dyDescent="0.25">
      <c r="A302" s="7">
        <v>42760</v>
      </c>
      <c r="B302">
        <v>17.46</v>
      </c>
    </row>
    <row r="303" spans="1:2" x14ac:dyDescent="0.25">
      <c r="A303" s="7">
        <v>42761</v>
      </c>
      <c r="B303">
        <v>17.47</v>
      </c>
    </row>
    <row r="304" spans="1:2" x14ac:dyDescent="0.25">
      <c r="A304" s="7">
        <v>42762</v>
      </c>
      <c r="B304">
        <v>17.47</v>
      </c>
    </row>
    <row r="305" spans="1:2" x14ac:dyDescent="0.25">
      <c r="A305" s="7">
        <v>42763</v>
      </c>
      <c r="B305">
        <v>17.48</v>
      </c>
    </row>
    <row r="306" spans="1:2" x14ac:dyDescent="0.25">
      <c r="A306" s="7">
        <v>42764</v>
      </c>
      <c r="B306">
        <v>17.48</v>
      </c>
    </row>
    <row r="307" spans="1:2" x14ac:dyDescent="0.25">
      <c r="A307" s="7">
        <v>42765</v>
      </c>
      <c r="B307">
        <v>17.48</v>
      </c>
    </row>
    <row r="308" spans="1:2" x14ac:dyDescent="0.25">
      <c r="A308" s="7">
        <v>42766</v>
      </c>
      <c r="B308">
        <v>17.5</v>
      </c>
    </row>
    <row r="309" spans="1:2" x14ac:dyDescent="0.25">
      <c r="A309" s="7">
        <v>42767</v>
      </c>
      <c r="B309">
        <v>17.510000000000002</v>
      </c>
    </row>
    <row r="310" spans="1:2" x14ac:dyDescent="0.25">
      <c r="A310" s="7">
        <v>42768</v>
      </c>
      <c r="B310">
        <v>17.510000000000002</v>
      </c>
    </row>
    <row r="311" spans="1:2" x14ac:dyDescent="0.25">
      <c r="A311" s="7">
        <v>42769</v>
      </c>
      <c r="B311">
        <v>17.52</v>
      </c>
    </row>
    <row r="312" spans="1:2" x14ac:dyDescent="0.25">
      <c r="A312" s="7">
        <v>42770</v>
      </c>
      <c r="B312">
        <v>17.53</v>
      </c>
    </row>
    <row r="313" spans="1:2" x14ac:dyDescent="0.25">
      <c r="A313" s="7">
        <v>42771</v>
      </c>
      <c r="B313">
        <v>17.53</v>
      </c>
    </row>
    <row r="314" spans="1:2" x14ac:dyDescent="0.25">
      <c r="A314" s="7">
        <v>42772</v>
      </c>
      <c r="B314">
        <v>17.53</v>
      </c>
    </row>
    <row r="315" spans="1:2" x14ac:dyDescent="0.25">
      <c r="A315" s="7">
        <v>42773</v>
      </c>
      <c r="B315">
        <v>17.55</v>
      </c>
    </row>
    <row r="316" spans="1:2" x14ac:dyDescent="0.25">
      <c r="A316" s="7">
        <v>42774</v>
      </c>
      <c r="B316">
        <v>17.559999999999999</v>
      </c>
    </row>
    <row r="317" spans="1:2" x14ac:dyDescent="0.25">
      <c r="A317" s="7">
        <v>42775</v>
      </c>
      <c r="B317">
        <v>17.559999999999999</v>
      </c>
    </row>
    <row r="318" spans="1:2" x14ac:dyDescent="0.25">
      <c r="A318" s="7">
        <v>42776</v>
      </c>
      <c r="B318">
        <v>17.57</v>
      </c>
    </row>
    <row r="319" spans="1:2" x14ac:dyDescent="0.25">
      <c r="A319" s="7">
        <v>42777</v>
      </c>
      <c r="B319">
        <v>17.579999999999998</v>
      </c>
    </row>
    <row r="320" spans="1:2" x14ac:dyDescent="0.25">
      <c r="A320" s="7">
        <v>42778</v>
      </c>
      <c r="B320">
        <v>17.579999999999998</v>
      </c>
    </row>
    <row r="321" spans="1:2" x14ac:dyDescent="0.25">
      <c r="A321" s="7">
        <v>42779</v>
      </c>
      <c r="B321">
        <v>17.579999999999998</v>
      </c>
    </row>
    <row r="322" spans="1:2" x14ac:dyDescent="0.25">
      <c r="A322" s="7">
        <v>42780</v>
      </c>
      <c r="B322">
        <v>17.600000000000001</v>
      </c>
    </row>
    <row r="323" spans="1:2" x14ac:dyDescent="0.25">
      <c r="A323" s="7">
        <v>42781</v>
      </c>
      <c r="B323">
        <v>17.600000000000001</v>
      </c>
    </row>
    <row r="324" spans="1:2" x14ac:dyDescent="0.25">
      <c r="A324" s="7">
        <v>42782</v>
      </c>
      <c r="B324">
        <v>17.61</v>
      </c>
    </row>
    <row r="325" spans="1:2" x14ac:dyDescent="0.25">
      <c r="A325" s="7">
        <v>42783</v>
      </c>
      <c r="B325">
        <v>17.62</v>
      </c>
    </row>
    <row r="326" spans="1:2" x14ac:dyDescent="0.25">
      <c r="A326" s="7">
        <v>42784</v>
      </c>
      <c r="B326">
        <v>17.63</v>
      </c>
    </row>
    <row r="327" spans="1:2" x14ac:dyDescent="0.25">
      <c r="A327" s="7">
        <v>42785</v>
      </c>
      <c r="B327">
        <v>17.63</v>
      </c>
    </row>
    <row r="328" spans="1:2" x14ac:dyDescent="0.25">
      <c r="A328" s="7">
        <v>42786</v>
      </c>
      <c r="B328">
        <v>17.63</v>
      </c>
    </row>
    <row r="329" spans="1:2" x14ac:dyDescent="0.25">
      <c r="A329" s="7">
        <v>42787</v>
      </c>
      <c r="B329">
        <v>17.649999999999999</v>
      </c>
    </row>
    <row r="330" spans="1:2" x14ac:dyDescent="0.25">
      <c r="A330" s="7">
        <v>42788</v>
      </c>
      <c r="B330">
        <v>17.66</v>
      </c>
    </row>
    <row r="331" spans="1:2" x14ac:dyDescent="0.25">
      <c r="A331" s="7">
        <v>42789</v>
      </c>
      <c r="B331">
        <v>17.670000000000002</v>
      </c>
    </row>
    <row r="332" spans="1:2" x14ac:dyDescent="0.25">
      <c r="A332" s="7">
        <v>42790</v>
      </c>
      <c r="B332">
        <v>17.670000000000002</v>
      </c>
    </row>
    <row r="333" spans="1:2" x14ac:dyDescent="0.25">
      <c r="A333" s="7">
        <v>42791</v>
      </c>
      <c r="B333">
        <v>17.68</v>
      </c>
    </row>
    <row r="334" spans="1:2" x14ac:dyDescent="0.25">
      <c r="A334" s="7">
        <v>42792</v>
      </c>
      <c r="B334">
        <v>17.68</v>
      </c>
    </row>
    <row r="335" spans="1:2" x14ac:dyDescent="0.25">
      <c r="A335" s="7">
        <v>42793</v>
      </c>
      <c r="B335">
        <v>17.68</v>
      </c>
    </row>
    <row r="336" spans="1:2" x14ac:dyDescent="0.25">
      <c r="A336" s="7">
        <v>42794</v>
      </c>
      <c r="B336">
        <v>17.68</v>
      </c>
    </row>
    <row r="337" spans="1:2" x14ac:dyDescent="0.25">
      <c r="A337" s="7">
        <v>42795</v>
      </c>
      <c r="B337">
        <v>17.68</v>
      </c>
    </row>
    <row r="338" spans="1:2" x14ac:dyDescent="0.25">
      <c r="A338" s="7">
        <v>42796</v>
      </c>
      <c r="B338">
        <v>17.72</v>
      </c>
    </row>
    <row r="339" spans="1:2" x14ac:dyDescent="0.25">
      <c r="A339" s="7">
        <v>42797</v>
      </c>
      <c r="B339">
        <v>17.73</v>
      </c>
    </row>
    <row r="340" spans="1:2" x14ac:dyDescent="0.25">
      <c r="A340" s="7">
        <v>42798</v>
      </c>
      <c r="B340">
        <v>17.739999999999998</v>
      </c>
    </row>
    <row r="341" spans="1:2" x14ac:dyDescent="0.25">
      <c r="A341" s="7">
        <v>42799</v>
      </c>
      <c r="B341">
        <v>17.739999999999998</v>
      </c>
    </row>
    <row r="342" spans="1:2" x14ac:dyDescent="0.25">
      <c r="A342" s="7">
        <v>42800</v>
      </c>
      <c r="B342">
        <v>17.739999999999998</v>
      </c>
    </row>
    <row r="343" spans="1:2" x14ac:dyDescent="0.25">
      <c r="A343" s="7">
        <v>42801</v>
      </c>
      <c r="B343">
        <v>17.760000000000002</v>
      </c>
    </row>
    <row r="344" spans="1:2" x14ac:dyDescent="0.25">
      <c r="A344" s="7">
        <v>42802</v>
      </c>
      <c r="B344">
        <v>17.77</v>
      </c>
    </row>
    <row r="345" spans="1:2" x14ac:dyDescent="0.25">
      <c r="A345" s="7">
        <v>42803</v>
      </c>
      <c r="B345">
        <v>17.78</v>
      </c>
    </row>
    <row r="346" spans="1:2" x14ac:dyDescent="0.25">
      <c r="A346" s="7">
        <v>42804</v>
      </c>
      <c r="B346">
        <v>17.79</v>
      </c>
    </row>
    <row r="347" spans="1:2" x14ac:dyDescent="0.25">
      <c r="A347" s="7">
        <v>42805</v>
      </c>
      <c r="B347">
        <v>17.8</v>
      </c>
    </row>
    <row r="348" spans="1:2" x14ac:dyDescent="0.25">
      <c r="A348" s="7">
        <v>42806</v>
      </c>
      <c r="B348">
        <v>17.8</v>
      </c>
    </row>
    <row r="349" spans="1:2" x14ac:dyDescent="0.25">
      <c r="A349" s="7">
        <v>42807</v>
      </c>
      <c r="B349">
        <v>17.8</v>
      </c>
    </row>
    <row r="350" spans="1:2" x14ac:dyDescent="0.25">
      <c r="A350" s="7">
        <v>42808</v>
      </c>
      <c r="B350">
        <v>17.82</v>
      </c>
    </row>
    <row r="351" spans="1:2" x14ac:dyDescent="0.25">
      <c r="A351" s="7">
        <v>42809</v>
      </c>
      <c r="B351">
        <v>17.829999999999998</v>
      </c>
    </row>
    <row r="352" spans="1:2" x14ac:dyDescent="0.25">
      <c r="A352" s="95">
        <v>42810</v>
      </c>
      <c r="B352">
        <v>17.84</v>
      </c>
    </row>
    <row r="353" spans="1:2" x14ac:dyDescent="0.25">
      <c r="A353" s="95">
        <v>42811</v>
      </c>
      <c r="B353">
        <v>17.850000000000001</v>
      </c>
    </row>
    <row r="354" spans="1:2" x14ac:dyDescent="0.25">
      <c r="A354" s="95">
        <v>42812</v>
      </c>
      <c r="B354">
        <v>17.87</v>
      </c>
    </row>
    <row r="355" spans="1:2" x14ac:dyDescent="0.25">
      <c r="A355" s="95">
        <v>42813</v>
      </c>
      <c r="B355">
        <v>17.87</v>
      </c>
    </row>
    <row r="356" spans="1:2" x14ac:dyDescent="0.25">
      <c r="A356" s="95">
        <v>42814</v>
      </c>
      <c r="B356">
        <v>17.87</v>
      </c>
    </row>
    <row r="357" spans="1:2" x14ac:dyDescent="0.25">
      <c r="A357" s="95">
        <v>42815</v>
      </c>
      <c r="B357">
        <v>17.91</v>
      </c>
    </row>
    <row r="358" spans="1:2" x14ac:dyDescent="0.25">
      <c r="A358" s="95">
        <v>42816</v>
      </c>
      <c r="B358">
        <v>17.920000000000002</v>
      </c>
    </row>
    <row r="359" spans="1:2" x14ac:dyDescent="0.25">
      <c r="A359" s="95">
        <v>42817</v>
      </c>
      <c r="B359">
        <v>17.940000000000001</v>
      </c>
    </row>
    <row r="360" spans="1:2" x14ac:dyDescent="0.25">
      <c r="A360" s="95">
        <v>42818</v>
      </c>
      <c r="B360">
        <v>17.95</v>
      </c>
    </row>
    <row r="361" spans="1:2" x14ac:dyDescent="0.25">
      <c r="A361" s="95">
        <v>42819</v>
      </c>
      <c r="B361">
        <v>17.95</v>
      </c>
    </row>
    <row r="362" spans="1:2" x14ac:dyDescent="0.25">
      <c r="A362" s="95">
        <v>42820</v>
      </c>
      <c r="B362">
        <v>17.95</v>
      </c>
    </row>
    <row r="363" spans="1:2" x14ac:dyDescent="0.25">
      <c r="A363" s="95">
        <v>42821</v>
      </c>
      <c r="B363">
        <v>17.95</v>
      </c>
    </row>
    <row r="364" spans="1:2" x14ac:dyDescent="0.25">
      <c r="A364" s="95">
        <v>42822</v>
      </c>
      <c r="B364">
        <v>18.010000000000002</v>
      </c>
    </row>
    <row r="365" spans="1:2" x14ac:dyDescent="0.25">
      <c r="A365" s="95">
        <v>42823</v>
      </c>
      <c r="B365">
        <v>18.02</v>
      </c>
    </row>
    <row r="366" spans="1:2" x14ac:dyDescent="0.25">
      <c r="A366" s="95">
        <v>42824</v>
      </c>
      <c r="B366">
        <v>18.04</v>
      </c>
    </row>
    <row r="367" spans="1:2" x14ac:dyDescent="0.25">
      <c r="A367" s="95">
        <v>42825</v>
      </c>
      <c r="B367">
        <v>18.05</v>
      </c>
    </row>
    <row r="368" spans="1:2" x14ac:dyDescent="0.25">
      <c r="A368" s="95">
        <v>42826</v>
      </c>
      <c r="B368">
        <v>18.07</v>
      </c>
    </row>
    <row r="369" spans="1:5" x14ac:dyDescent="0.25">
      <c r="A369" s="95">
        <v>42827</v>
      </c>
      <c r="B369">
        <v>18.07</v>
      </c>
    </row>
    <row r="370" spans="1:5" x14ac:dyDescent="0.25">
      <c r="A370" s="95">
        <v>42828</v>
      </c>
      <c r="B370">
        <v>18.07</v>
      </c>
    </row>
    <row r="371" spans="1:5" x14ac:dyDescent="0.25">
      <c r="A371" s="95">
        <v>42829</v>
      </c>
      <c r="B371">
        <v>18.11</v>
      </c>
    </row>
    <row r="372" spans="1:5" x14ac:dyDescent="0.25">
      <c r="A372" s="95">
        <v>42830</v>
      </c>
      <c r="B372">
        <v>18.13</v>
      </c>
    </row>
    <row r="373" spans="1:5" x14ac:dyDescent="0.25">
      <c r="A373" s="95">
        <v>42831</v>
      </c>
      <c r="B373">
        <v>18.14</v>
      </c>
    </row>
    <row r="374" spans="1:5" x14ac:dyDescent="0.25">
      <c r="A374" s="95">
        <v>42832</v>
      </c>
      <c r="B374">
        <v>18.16</v>
      </c>
    </row>
    <row r="375" spans="1:5" x14ac:dyDescent="0.25">
      <c r="A375" s="95">
        <v>42833</v>
      </c>
      <c r="B375">
        <v>18.170000000000002</v>
      </c>
    </row>
    <row r="376" spans="1:5" x14ac:dyDescent="0.25">
      <c r="A376" s="95">
        <v>42834</v>
      </c>
      <c r="B376">
        <v>18.170000000000002</v>
      </c>
    </row>
    <row r="377" spans="1:5" x14ac:dyDescent="0.25">
      <c r="A377" s="95">
        <v>42835</v>
      </c>
      <c r="B377">
        <v>18.170000000000002</v>
      </c>
    </row>
    <row r="378" spans="1:5" x14ac:dyDescent="0.25">
      <c r="A378" s="95">
        <v>42836</v>
      </c>
      <c r="B378">
        <v>18.22</v>
      </c>
    </row>
    <row r="379" spans="1:5" x14ac:dyDescent="0.25">
      <c r="A379" s="95">
        <v>42837</v>
      </c>
      <c r="B379">
        <v>18.23</v>
      </c>
    </row>
    <row r="380" spans="1:5" x14ac:dyDescent="0.25">
      <c r="A380" s="95">
        <v>42838</v>
      </c>
      <c r="B380">
        <v>18.239999999999998</v>
      </c>
    </row>
    <row r="381" spans="1:5" x14ac:dyDescent="0.25">
      <c r="A381" s="95">
        <v>42839</v>
      </c>
      <c r="B381">
        <v>18.239999999999998</v>
      </c>
    </row>
    <row r="382" spans="1:5" x14ac:dyDescent="0.25">
      <c r="A382" s="95">
        <v>42840</v>
      </c>
      <c r="B382">
        <v>18.239999999999998</v>
      </c>
    </row>
    <row r="383" spans="1:5" x14ac:dyDescent="0.25">
      <c r="A383" s="95">
        <v>42841</v>
      </c>
      <c r="B383" s="119">
        <v>18.239999999999998</v>
      </c>
      <c r="D383" s="118">
        <v>20170416</v>
      </c>
      <c r="E383" s="119">
        <v>18.239999999999998</v>
      </c>
    </row>
    <row r="384" spans="1:5" x14ac:dyDescent="0.25">
      <c r="A384" s="95">
        <v>42842</v>
      </c>
      <c r="B384" s="119">
        <v>18.239999999999998</v>
      </c>
      <c r="D384" s="118">
        <v>20170417</v>
      </c>
      <c r="E384" s="119">
        <v>18.239999999999998</v>
      </c>
    </row>
    <row r="385" spans="1:5" x14ac:dyDescent="0.25">
      <c r="A385" s="95">
        <v>42843</v>
      </c>
      <c r="B385" s="119">
        <v>18.32</v>
      </c>
      <c r="D385" s="118">
        <v>20170418</v>
      </c>
      <c r="E385" s="119">
        <v>18.32</v>
      </c>
    </row>
    <row r="386" spans="1:5" x14ac:dyDescent="0.25">
      <c r="A386" s="95">
        <v>42844</v>
      </c>
      <c r="B386" s="119">
        <v>18.329999999999998</v>
      </c>
      <c r="D386" s="118">
        <v>20170419</v>
      </c>
      <c r="E386" s="119">
        <v>18.329999999999998</v>
      </c>
    </row>
    <row r="387" spans="1:5" x14ac:dyDescent="0.25">
      <c r="A387" s="95">
        <v>42845</v>
      </c>
      <c r="B387" s="119">
        <v>18.350000000000001</v>
      </c>
      <c r="D387" s="118">
        <v>20170420</v>
      </c>
      <c r="E387" s="119">
        <v>18.350000000000001</v>
      </c>
    </row>
    <row r="388" spans="1:5" x14ac:dyDescent="0.25">
      <c r="A388" s="95">
        <v>42846</v>
      </c>
      <c r="B388" s="119">
        <v>18.36</v>
      </c>
      <c r="D388" s="118">
        <v>20170421</v>
      </c>
      <c r="E388" s="119">
        <v>18.36</v>
      </c>
    </row>
    <row r="389" spans="1:5" x14ac:dyDescent="0.25">
      <c r="A389" s="95">
        <v>42847</v>
      </c>
      <c r="B389" s="119">
        <v>18.38</v>
      </c>
      <c r="D389" s="118">
        <v>20170422</v>
      </c>
      <c r="E389" s="119">
        <v>18.38</v>
      </c>
    </row>
    <row r="390" spans="1:5" x14ac:dyDescent="0.25">
      <c r="A390" s="95">
        <v>42848</v>
      </c>
      <c r="B390" s="119">
        <v>18.38</v>
      </c>
      <c r="D390" s="118">
        <v>20170423</v>
      </c>
      <c r="E390" s="119">
        <v>18.38</v>
      </c>
    </row>
    <row r="391" spans="1:5" x14ac:dyDescent="0.25">
      <c r="A391" s="95">
        <v>42849</v>
      </c>
      <c r="B391" s="119">
        <v>18.38</v>
      </c>
      <c r="D391" s="118">
        <v>20170424</v>
      </c>
      <c r="E391" s="119">
        <v>18.38</v>
      </c>
    </row>
    <row r="392" spans="1:5" x14ac:dyDescent="0.25">
      <c r="A392" s="95">
        <v>42850</v>
      </c>
      <c r="B392" s="119">
        <v>18.420000000000002</v>
      </c>
      <c r="D392" s="118">
        <v>20170425</v>
      </c>
      <c r="E392" s="119">
        <v>18.420000000000002</v>
      </c>
    </row>
    <row r="393" spans="1:5" x14ac:dyDescent="0.25">
      <c r="A393" s="95">
        <v>42851</v>
      </c>
      <c r="B393" s="119">
        <v>18.43</v>
      </c>
      <c r="D393" s="118">
        <v>20170426</v>
      </c>
      <c r="E393" s="119">
        <v>18.43</v>
      </c>
    </row>
    <row r="394" spans="1:5" x14ac:dyDescent="0.25">
      <c r="A394" s="95">
        <v>42852</v>
      </c>
      <c r="B394" s="119">
        <v>18.45</v>
      </c>
      <c r="D394" s="118">
        <v>20170427</v>
      </c>
      <c r="E394" s="119">
        <v>18.45</v>
      </c>
    </row>
    <row r="395" spans="1:5" x14ac:dyDescent="0.25">
      <c r="A395" s="95">
        <v>42853</v>
      </c>
      <c r="B395" s="119">
        <v>18.46</v>
      </c>
      <c r="D395" s="118">
        <v>20170428</v>
      </c>
      <c r="E395" s="119">
        <v>18.46</v>
      </c>
    </row>
    <row r="396" spans="1:5" x14ac:dyDescent="0.25">
      <c r="A396" s="95">
        <v>42854</v>
      </c>
      <c r="B396" s="119">
        <v>18.48</v>
      </c>
      <c r="D396" s="118">
        <v>20170429</v>
      </c>
      <c r="E396" s="119">
        <v>18.48</v>
      </c>
    </row>
    <row r="397" spans="1:5" x14ac:dyDescent="0.25">
      <c r="A397" s="95">
        <v>42855</v>
      </c>
      <c r="B397" s="119">
        <v>18.48</v>
      </c>
      <c r="D397" s="118">
        <v>20170430</v>
      </c>
      <c r="E397" s="119">
        <v>18.48</v>
      </c>
    </row>
    <row r="398" spans="1:5" x14ac:dyDescent="0.25">
      <c r="A398" s="95">
        <v>42856</v>
      </c>
      <c r="B398" s="119">
        <v>18.48</v>
      </c>
      <c r="D398" s="118">
        <v>20170501</v>
      </c>
      <c r="E398" s="119">
        <v>18.48</v>
      </c>
    </row>
    <row r="399" spans="1:5" x14ac:dyDescent="0.25">
      <c r="A399" s="95">
        <v>42857</v>
      </c>
      <c r="B399" s="119">
        <v>18.48</v>
      </c>
      <c r="D399" s="118">
        <v>20170502</v>
      </c>
      <c r="E399" s="119">
        <v>18.48</v>
      </c>
    </row>
    <row r="400" spans="1:5" x14ac:dyDescent="0.25">
      <c r="A400" s="95">
        <v>42858</v>
      </c>
      <c r="B400" s="119">
        <v>18.54</v>
      </c>
      <c r="D400" s="118">
        <v>20170503</v>
      </c>
      <c r="E400" s="119">
        <v>18.54</v>
      </c>
    </row>
    <row r="401" spans="1:5" x14ac:dyDescent="0.25">
      <c r="A401" s="95">
        <v>42859</v>
      </c>
      <c r="B401" s="119">
        <v>18.55</v>
      </c>
      <c r="D401" s="118">
        <v>20170504</v>
      </c>
      <c r="E401" s="119">
        <v>18.55</v>
      </c>
    </row>
    <row r="402" spans="1:5" x14ac:dyDescent="0.25">
      <c r="A402" s="95">
        <v>42860</v>
      </c>
      <c r="B402" s="119">
        <v>18.559999999999999</v>
      </c>
      <c r="D402" s="118">
        <v>20170505</v>
      </c>
      <c r="E402" s="119">
        <v>18.559999999999999</v>
      </c>
    </row>
    <row r="403" spans="1:5" x14ac:dyDescent="0.25">
      <c r="A403" s="95">
        <v>42861</v>
      </c>
      <c r="B403" s="119">
        <v>18.579999999999998</v>
      </c>
      <c r="D403" s="118">
        <v>20170506</v>
      </c>
      <c r="E403" s="119">
        <v>18.579999999999998</v>
      </c>
    </row>
    <row r="404" spans="1:5" x14ac:dyDescent="0.25">
      <c r="A404" s="95">
        <v>42862</v>
      </c>
      <c r="B404" s="119">
        <v>18.579999999999998</v>
      </c>
      <c r="D404" s="118">
        <v>20170507</v>
      </c>
      <c r="E404" s="119">
        <v>18.579999999999998</v>
      </c>
    </row>
    <row r="405" spans="1:5" x14ac:dyDescent="0.25">
      <c r="A405" s="95">
        <v>42863</v>
      </c>
      <c r="B405" s="119">
        <v>18.579999999999998</v>
      </c>
      <c r="D405" s="118">
        <v>20170508</v>
      </c>
      <c r="E405" s="119">
        <v>18.579999999999998</v>
      </c>
    </row>
    <row r="406" spans="1:5" x14ac:dyDescent="0.25">
      <c r="A406" s="95">
        <v>42864</v>
      </c>
      <c r="B406" s="119">
        <v>18.62</v>
      </c>
      <c r="D406" s="118">
        <v>20170509</v>
      </c>
      <c r="E406" s="119">
        <v>18.62</v>
      </c>
    </row>
    <row r="407" spans="1:5" x14ac:dyDescent="0.25">
      <c r="A407" s="95">
        <v>42865</v>
      </c>
      <c r="B407" s="119">
        <v>18.64</v>
      </c>
      <c r="D407" s="118">
        <v>20170510</v>
      </c>
      <c r="E407" s="119">
        <v>18.64</v>
      </c>
    </row>
    <row r="408" spans="1:5" x14ac:dyDescent="0.25">
      <c r="A408" s="95">
        <v>42866</v>
      </c>
      <c r="B408" s="119">
        <v>18.649999999999999</v>
      </c>
      <c r="D408" s="118">
        <v>20170511</v>
      </c>
      <c r="E408" s="119">
        <v>18.649999999999999</v>
      </c>
    </row>
    <row r="409" spans="1:5" x14ac:dyDescent="0.25">
      <c r="A409" s="95">
        <v>42867</v>
      </c>
      <c r="B409" s="119">
        <v>18.670000000000002</v>
      </c>
      <c r="D409" s="118">
        <v>20170512</v>
      </c>
      <c r="E409" s="119">
        <v>18.670000000000002</v>
      </c>
    </row>
    <row r="410" spans="1:5" x14ac:dyDescent="0.25">
      <c r="A410" s="95">
        <v>42868</v>
      </c>
      <c r="B410" s="119">
        <v>18.68</v>
      </c>
      <c r="D410" s="118">
        <v>20170513</v>
      </c>
      <c r="E410" s="119">
        <v>18.68</v>
      </c>
    </row>
    <row r="411" spans="1:5" x14ac:dyDescent="0.25">
      <c r="A411" s="95">
        <v>42869</v>
      </c>
      <c r="B411" s="119">
        <v>18.68</v>
      </c>
      <c r="D411" s="118">
        <v>20170514</v>
      </c>
      <c r="E411" s="119">
        <v>18.68</v>
      </c>
    </row>
    <row r="412" spans="1:5" x14ac:dyDescent="0.25">
      <c r="A412" s="95">
        <v>42870</v>
      </c>
      <c r="B412" s="119">
        <v>18.68</v>
      </c>
      <c r="D412" s="118">
        <v>20170515</v>
      </c>
      <c r="E412" s="119">
        <v>18.68</v>
      </c>
    </row>
    <row r="413" spans="1:5" x14ac:dyDescent="0.25">
      <c r="A413" s="94">
        <v>42871</v>
      </c>
      <c r="B413" s="119">
        <v>18.68</v>
      </c>
    </row>
    <row r="414" spans="1:5" x14ac:dyDescent="0.25">
      <c r="A414" s="94">
        <v>42872</v>
      </c>
      <c r="B414" s="119">
        <v>18.68</v>
      </c>
    </row>
    <row r="415" spans="1:5" x14ac:dyDescent="0.25">
      <c r="A415" s="94">
        <v>42873</v>
      </c>
      <c r="B415" s="119">
        <v>18.68</v>
      </c>
    </row>
    <row r="416" spans="1:5" x14ac:dyDescent="0.25">
      <c r="A416" s="94">
        <v>42874</v>
      </c>
      <c r="B416" s="119">
        <v>18.68</v>
      </c>
    </row>
    <row r="417" spans="1:2" x14ac:dyDescent="0.25">
      <c r="A417" s="94">
        <v>42875</v>
      </c>
      <c r="B417" s="119">
        <v>18.68</v>
      </c>
    </row>
    <row r="418" spans="1:2" x14ac:dyDescent="0.25">
      <c r="A418" s="94">
        <v>42876</v>
      </c>
      <c r="B418" s="119">
        <v>18.68</v>
      </c>
    </row>
    <row r="419" spans="1:2" x14ac:dyDescent="0.25">
      <c r="A419" s="94">
        <v>42877</v>
      </c>
      <c r="B419" s="119">
        <v>18.68</v>
      </c>
    </row>
    <row r="420" spans="1:2" x14ac:dyDescent="0.25">
      <c r="A420" s="94">
        <v>42878</v>
      </c>
      <c r="B420" s="119">
        <v>18.68</v>
      </c>
    </row>
    <row r="421" spans="1:2" x14ac:dyDescent="0.25">
      <c r="A421" s="94">
        <v>42879</v>
      </c>
      <c r="B421" s="119">
        <v>18.68</v>
      </c>
    </row>
    <row r="422" spans="1:2" x14ac:dyDescent="0.25">
      <c r="A422" s="94">
        <v>42880</v>
      </c>
      <c r="B422" s="119">
        <v>18.68</v>
      </c>
    </row>
    <row r="423" spans="1:2" x14ac:dyDescent="0.25">
      <c r="A423" s="94">
        <v>42881</v>
      </c>
      <c r="B423" s="119">
        <v>18.68</v>
      </c>
    </row>
    <row r="424" spans="1:2" x14ac:dyDescent="0.25">
      <c r="A424" s="94">
        <v>42882</v>
      </c>
      <c r="B424" s="119">
        <v>18.68</v>
      </c>
    </row>
    <row r="425" spans="1:2" x14ac:dyDescent="0.25">
      <c r="A425" s="94">
        <v>42883</v>
      </c>
      <c r="B425" s="119">
        <v>18.68</v>
      </c>
    </row>
    <row r="426" spans="1:2" x14ac:dyDescent="0.25">
      <c r="A426" s="94">
        <v>42884</v>
      </c>
      <c r="B426" s="119">
        <v>18.68</v>
      </c>
    </row>
    <row r="427" spans="1:2" x14ac:dyDescent="0.25">
      <c r="A427" s="94">
        <v>42885</v>
      </c>
      <c r="B427" s="119">
        <v>18.68</v>
      </c>
    </row>
    <row r="428" spans="1:2" x14ac:dyDescent="0.25">
      <c r="A428" s="94">
        <v>42886</v>
      </c>
      <c r="B428" s="119">
        <v>18.68</v>
      </c>
    </row>
    <row r="429" spans="1:2" x14ac:dyDescent="0.25">
      <c r="A429" s="94">
        <v>42887</v>
      </c>
      <c r="B429" s="119">
        <v>18.68</v>
      </c>
    </row>
    <row r="430" spans="1:2" x14ac:dyDescent="0.25">
      <c r="A430" s="94">
        <v>42888</v>
      </c>
      <c r="B430" s="119">
        <v>18.68</v>
      </c>
    </row>
    <row r="431" spans="1:2" x14ac:dyDescent="0.25">
      <c r="A431" s="94">
        <v>42889</v>
      </c>
      <c r="B431" s="119">
        <v>18.68</v>
      </c>
    </row>
    <row r="432" spans="1:2" x14ac:dyDescent="0.25">
      <c r="A432" s="94">
        <v>42890</v>
      </c>
      <c r="B432" s="119">
        <v>18.68</v>
      </c>
    </row>
    <row r="433" spans="1:2" x14ac:dyDescent="0.25">
      <c r="A433" s="94">
        <v>42891</v>
      </c>
      <c r="B433" s="119">
        <v>18.68</v>
      </c>
    </row>
    <row r="434" spans="1:2" x14ac:dyDescent="0.25">
      <c r="A434" s="94">
        <v>42892</v>
      </c>
      <c r="B434" s="119">
        <v>18.68</v>
      </c>
    </row>
    <row r="435" spans="1:2" x14ac:dyDescent="0.25">
      <c r="A435" s="94">
        <v>42893</v>
      </c>
      <c r="B435" s="119">
        <v>18.68</v>
      </c>
    </row>
    <row r="436" spans="1:2" x14ac:dyDescent="0.25">
      <c r="A436" s="94">
        <v>42894</v>
      </c>
      <c r="B436" s="119">
        <v>18.68</v>
      </c>
    </row>
    <row r="437" spans="1:2" x14ac:dyDescent="0.25">
      <c r="A437" s="94">
        <v>42895</v>
      </c>
      <c r="B437" s="119">
        <v>18.68</v>
      </c>
    </row>
    <row r="438" spans="1:2" x14ac:dyDescent="0.25">
      <c r="A438" s="94">
        <v>42896</v>
      </c>
      <c r="B438" s="119">
        <v>18.68</v>
      </c>
    </row>
    <row r="439" spans="1:2" x14ac:dyDescent="0.25">
      <c r="A439" s="94">
        <v>42897</v>
      </c>
      <c r="B439" s="119">
        <v>18.68</v>
      </c>
    </row>
    <row r="440" spans="1:2" x14ac:dyDescent="0.25">
      <c r="A440" s="94">
        <v>42898</v>
      </c>
      <c r="B440" s="119">
        <v>18.68</v>
      </c>
    </row>
    <row r="441" spans="1:2" x14ac:dyDescent="0.25">
      <c r="A441" s="94">
        <v>42899</v>
      </c>
      <c r="B441" s="119">
        <v>18.68</v>
      </c>
    </row>
    <row r="442" spans="1:2" x14ac:dyDescent="0.25">
      <c r="A442" s="94">
        <v>42900</v>
      </c>
      <c r="B442" s="119">
        <v>18.68</v>
      </c>
    </row>
    <row r="443" spans="1:2" x14ac:dyDescent="0.25">
      <c r="A443" s="94">
        <v>42901</v>
      </c>
      <c r="B443" s="119">
        <v>18.68</v>
      </c>
    </row>
    <row r="444" spans="1:2" x14ac:dyDescent="0.25">
      <c r="A444" s="94">
        <v>42902</v>
      </c>
      <c r="B444" s="119">
        <v>18.68</v>
      </c>
    </row>
    <row r="445" spans="1:2" x14ac:dyDescent="0.25">
      <c r="A445" s="94">
        <v>42903</v>
      </c>
      <c r="B445" s="119">
        <v>18.68</v>
      </c>
    </row>
    <row r="446" spans="1:2" x14ac:dyDescent="0.25">
      <c r="A446" s="94">
        <v>42904</v>
      </c>
      <c r="B446" s="119">
        <v>18.68</v>
      </c>
    </row>
    <row r="447" spans="1:2" x14ac:dyDescent="0.25">
      <c r="A447" s="94">
        <v>42905</v>
      </c>
      <c r="B447" s="119">
        <v>18.68</v>
      </c>
    </row>
    <row r="448" spans="1:2" x14ac:dyDescent="0.25">
      <c r="A448" s="94">
        <v>42906</v>
      </c>
      <c r="B448" s="119">
        <v>18.68</v>
      </c>
    </row>
    <row r="449" spans="1:2" x14ac:dyDescent="0.25">
      <c r="A449" s="94">
        <v>42907</v>
      </c>
      <c r="B449" s="119">
        <v>18.68</v>
      </c>
    </row>
    <row r="450" spans="1:2" x14ac:dyDescent="0.25">
      <c r="A450" s="94">
        <v>42908</v>
      </c>
      <c r="B450" s="119">
        <v>18.68</v>
      </c>
    </row>
    <row r="451" spans="1:2" x14ac:dyDescent="0.25">
      <c r="A451" s="94">
        <v>42909</v>
      </c>
      <c r="B451" s="119">
        <v>18.68</v>
      </c>
    </row>
  </sheetData>
  <sheetProtection selectLockedCells="1" selectUnlockedCells="1"/>
  <mergeCells count="1">
    <mergeCell ref="E2:G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Front</vt:lpstr>
      <vt:lpstr>Base</vt:lpstr>
      <vt:lpstr>Evolucion UVI</vt:lpstr>
    </vt:vector>
  </TitlesOfParts>
  <Company>Banco Galicia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galicia</dc:creator>
  <cp:lastModifiedBy>Gonzalo</cp:lastModifiedBy>
  <dcterms:created xsi:type="dcterms:W3CDTF">2016-01-18T15:01:28Z</dcterms:created>
  <dcterms:modified xsi:type="dcterms:W3CDTF">2017-05-09T17:04:24Z</dcterms:modified>
</cp:coreProperties>
</file>